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0" yWindow="0" windowWidth="17280" windowHeight="9135" tabRatio="400"/>
  </bookViews>
  <sheets>
    <sheet name="Оливи" sheetId="1" r:id="rId1"/>
    <sheet name="Додатки" sheetId="2" r:id="rId2"/>
    <sheet name="Спреї" sheetId="3" r:id="rId3"/>
    <sheet name="Змазки" sheetId="4" r:id="rId4"/>
    <sheet name="Засоби для очистки" sheetId="5" r:id="rId5"/>
    <sheet name="Устаткування" sheetId="6" r:id="rId6"/>
  </sheets>
  <calcPr calcId="144525"/>
</workbook>
</file>

<file path=xl/calcChain.xml><?xml version="1.0" encoding="utf-8"?>
<calcChain xmlns="http://schemas.openxmlformats.org/spreadsheetml/2006/main">
  <c r="E15" i="2" l="1"/>
  <c r="E17" i="1"/>
  <c r="E42" i="2" l="1"/>
  <c r="E12" i="2" l="1"/>
  <c r="E93" i="1" l="1"/>
  <c r="E94" i="1"/>
  <c r="E95" i="1"/>
  <c r="E96" i="1"/>
  <c r="E97" i="1"/>
  <c r="E98" i="1"/>
  <c r="E99" i="1"/>
  <c r="E100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5" i="1"/>
  <c r="E84" i="1" l="1"/>
  <c r="E32" i="2"/>
  <c r="E23" i="2"/>
  <c r="E22" i="2"/>
  <c r="E43" i="2"/>
  <c r="E28" i="2"/>
  <c r="E53" i="2"/>
  <c r="E7" i="2"/>
  <c r="E38" i="2"/>
  <c r="E4" i="2"/>
  <c r="E5" i="2"/>
  <c r="E6" i="2"/>
  <c r="E8" i="2"/>
  <c r="E9" i="2"/>
  <c r="E10" i="2"/>
  <c r="E11" i="2"/>
  <c r="E13" i="2"/>
  <c r="E14" i="2"/>
  <c r="E16" i="2"/>
  <c r="E18" i="2"/>
  <c r="E19" i="2"/>
  <c r="E20" i="2"/>
  <c r="E24" i="2"/>
  <c r="E25" i="2"/>
  <c r="E26" i="2"/>
  <c r="E27" i="2"/>
  <c r="E30" i="2"/>
  <c r="E31" i="2"/>
  <c r="E33" i="2"/>
  <c r="E34" i="2"/>
  <c r="E35" i="2"/>
  <c r="E36" i="2"/>
  <c r="E37" i="2"/>
  <c r="E39" i="2"/>
  <c r="E40" i="2"/>
  <c r="E41" i="2"/>
  <c r="E44" i="2"/>
  <c r="E45" i="2"/>
  <c r="E46" i="2"/>
  <c r="E47" i="2"/>
  <c r="E51" i="2"/>
  <c r="E52" i="2"/>
  <c r="E54" i="2"/>
  <c r="E80" i="1"/>
  <c r="E79" i="1"/>
  <c r="E78" i="1"/>
  <c r="E81" i="1"/>
  <c r="E3" i="4"/>
  <c r="E4" i="4" s="1"/>
  <c r="E77" i="1"/>
  <c r="E82" i="1"/>
  <c r="E83" i="1"/>
  <c r="E85" i="1"/>
  <c r="E86" i="1"/>
  <c r="E87" i="1"/>
  <c r="E88" i="1"/>
  <c r="E89" i="1"/>
  <c r="E91" i="1"/>
  <c r="E102" i="1"/>
  <c r="E3" i="3"/>
  <c r="E14" i="3" s="1"/>
  <c r="C4" i="6"/>
  <c r="C14" i="6" s="1"/>
  <c r="E4" i="5"/>
  <c r="E9" i="5" s="1"/>
  <c r="E8" i="4"/>
  <c r="E14" i="4"/>
  <c r="E9" i="4"/>
  <c r="E13" i="4"/>
  <c r="C15" i="6" l="1"/>
  <c r="E6" i="4"/>
  <c r="E12" i="4"/>
  <c r="E5" i="4"/>
  <c r="E10" i="4"/>
  <c r="C11" i="6"/>
  <c r="C6" i="6"/>
  <c r="E8" i="5"/>
  <c r="E6" i="5"/>
  <c r="E5" i="5"/>
  <c r="E7" i="4"/>
  <c r="E11" i="4"/>
  <c r="E4" i="3"/>
  <c r="E23" i="3"/>
  <c r="E15" i="3"/>
  <c r="E9" i="3"/>
  <c r="E8" i="3"/>
  <c r="E7" i="3"/>
  <c r="E6" i="3"/>
  <c r="E18" i="3"/>
  <c r="E11" i="3"/>
  <c r="C10" i="6"/>
  <c r="E10" i="3"/>
  <c r="C8" i="6"/>
  <c r="E19" i="3"/>
  <c r="C5" i="6"/>
  <c r="E20" i="3"/>
  <c r="E16" i="3"/>
  <c r="C13" i="6"/>
  <c r="E22" i="3"/>
  <c r="E12" i="3"/>
  <c r="E21" i="3"/>
  <c r="C12" i="6"/>
  <c r="C7" i="6"/>
</calcChain>
</file>

<file path=xl/sharedStrings.xml><?xml version="1.0" encoding="utf-8"?>
<sst xmlns="http://schemas.openxmlformats.org/spreadsheetml/2006/main" count="595" uniqueCount="207">
  <si>
    <t>Ref n°</t>
  </si>
  <si>
    <t>Упаковка</t>
  </si>
  <si>
    <t>Ящик</t>
  </si>
  <si>
    <t>ціна зі знижкою (євро)</t>
  </si>
  <si>
    <t>Оливи моторні</t>
  </si>
  <si>
    <t>знижка</t>
  </si>
  <si>
    <t>1L</t>
  </si>
  <si>
    <t>/pc</t>
  </si>
  <si>
    <t>12 x 1L</t>
  </si>
  <si>
    <t>5L</t>
  </si>
  <si>
    <t>4 x 5L</t>
  </si>
  <si>
    <t>GPX 5W40 Graphite motor oil</t>
  </si>
  <si>
    <t>60L</t>
  </si>
  <si>
    <t>/l</t>
  </si>
  <si>
    <t>208L</t>
  </si>
  <si>
    <t>GPR 10W60 Graphite motor oil</t>
  </si>
  <si>
    <t>GP 10W40 Graphite motor oil</t>
  </si>
  <si>
    <t>X1 5W30 Group A Ester Hybrid synthetic motor oil</t>
  </si>
  <si>
    <t>X1 5W40 Ester Hybrid synthetic motor oil</t>
  </si>
  <si>
    <t>X1 5W50 Ester Hybrid synthetic motor oil</t>
  </si>
  <si>
    <t>X2 10W40 semi-synthetic motor oil</t>
  </si>
  <si>
    <t>X2 10W50 semi-synthetic motor oil</t>
  </si>
  <si>
    <t>X2 10W40 Diesel Power</t>
  </si>
  <si>
    <t>X3 15W40 Diesel Power</t>
  </si>
  <si>
    <t>X4 15W40</t>
  </si>
  <si>
    <t>OEM-LINE VW LL-03 5W30 synthetic motor oil</t>
  </si>
  <si>
    <t>OEM-LINE Toyota 5W30</t>
  </si>
  <si>
    <t>Nippon Energy  0W20</t>
  </si>
  <si>
    <t>Runner 10W40</t>
  </si>
  <si>
    <t>Nippon Runner 5W30</t>
  </si>
  <si>
    <t>Трансмісійні оливи</t>
  </si>
  <si>
    <t>XT-PRO 75W140 Racing oil</t>
  </si>
  <si>
    <t>XA-Nippon ATF</t>
  </si>
  <si>
    <t>12X1L</t>
  </si>
  <si>
    <t>4L</t>
  </si>
  <si>
    <t>4x4L</t>
  </si>
  <si>
    <t>Оливи для 2-х тактних двигунів</t>
  </si>
  <si>
    <t xml:space="preserve">XR2 2-stroke racing oil </t>
  </si>
  <si>
    <t>1 L</t>
  </si>
  <si>
    <t>Гідравлічні оливи</t>
  </si>
  <si>
    <t>Hydrax Iso 46</t>
  </si>
  <si>
    <t>Hydrax Iso 46 HVI</t>
  </si>
  <si>
    <t>Hydrax Iso 32</t>
  </si>
  <si>
    <t>Hydrax Iso 32 HVI</t>
  </si>
  <si>
    <t>Тормозні рідини</t>
  </si>
  <si>
    <t>X Brake Super DOT 4</t>
  </si>
  <si>
    <t>500ml</t>
  </si>
  <si>
    <t>pc</t>
  </si>
  <si>
    <t>20 x 500ml</t>
  </si>
  <si>
    <t>Product</t>
  </si>
  <si>
    <t>рекомен. роздрібна ціна (євро)</t>
  </si>
  <si>
    <t>Oil additives</t>
  </si>
  <si>
    <t>375 ml can</t>
  </si>
  <si>
    <t>6 x 375ml</t>
  </si>
  <si>
    <t>1L bottle</t>
  </si>
  <si>
    <t>300ml can</t>
  </si>
  <si>
    <t>12 x 300ml</t>
  </si>
  <si>
    <t>300 ml can</t>
  </si>
  <si>
    <t>500 ml can</t>
  </si>
  <si>
    <t>12 x 500ml</t>
  </si>
  <si>
    <t>Super Seal  Герметик масляної системи двигуна і механічної коробки передач</t>
  </si>
  <si>
    <t>M-Flush  Промивка масляної системи двигуна</t>
  </si>
  <si>
    <t>12 x 150ml</t>
  </si>
  <si>
    <t>100ml tube</t>
  </si>
  <si>
    <t>20 x 100ml</t>
  </si>
  <si>
    <t>200ml tube</t>
  </si>
  <si>
    <t>12 x 200ml</t>
  </si>
  <si>
    <t>100 ml tube</t>
  </si>
  <si>
    <t>Fuel additives for petrol</t>
  </si>
  <si>
    <t>250 ml</t>
  </si>
  <si>
    <t>20 x 250ml</t>
  </si>
  <si>
    <t>Fuel additives for diesel</t>
  </si>
  <si>
    <t>2 x 5L</t>
  </si>
  <si>
    <t>1,5L</t>
  </si>
  <si>
    <t>6 x 1,5L</t>
  </si>
  <si>
    <t>I Flux EGR Cleaning Fluid</t>
  </si>
  <si>
    <t>500 ml + 1L pack</t>
  </si>
  <si>
    <t>DPF Step 1</t>
  </si>
  <si>
    <t>500 ml</t>
  </si>
  <si>
    <t>*</t>
  </si>
  <si>
    <t>DPF Step 2</t>
  </si>
  <si>
    <t>Radiator additives</t>
  </si>
  <si>
    <t>* продукт продається в комплекті</t>
  </si>
  <si>
    <t>motor</t>
  </si>
  <si>
    <t>500 ml aerosol</t>
  </si>
  <si>
    <t>lubricants</t>
  </si>
  <si>
    <t>XC Lube + Cerflon  Багатофункціональна аерозольна змазка підсилена тефлоново-керамічною технологією Cerflon®</t>
  </si>
  <si>
    <t>Super 5.1 + Cerflon penetrating spray Багатоцільова проникаюча змазка підсилена тефлоново-керамічною технологією Cerflon®</t>
  </si>
  <si>
    <t>C 1200+ Ceramic Compound assembly spray Високотемпературна аерозольна змазка з керамікою</t>
  </si>
  <si>
    <t>X-Sil silicone spray  Багатофункціональна силіконова змазка</t>
  </si>
  <si>
    <t>Chain Pro + Cerflon Chain spray Синтетична аерозольна змазка для ланцюгів підсилена тефлоново-керамічною технологією Cerflon®</t>
  </si>
  <si>
    <t>PTFE Gliss Dry Spray Суха аерозольна змазка з тефлоном</t>
  </si>
  <si>
    <t>Deblock Shock + Cerflon  cold rust releaser Рідкий ключ підсилений тефлоново-керамічною технологією Cerflon®</t>
  </si>
  <si>
    <t>maintainance</t>
  </si>
  <si>
    <t>X-Cut Cutting Oil Масло для змащування ріжучого інструменту підсилене тефлоново-керамічною технологією Cerflon®</t>
  </si>
  <si>
    <t>12 x 500 ml</t>
  </si>
  <si>
    <t>Belt Conditioner Спрей для підвищення терміну експлуатації  привідних ремнів</t>
  </si>
  <si>
    <t>cleaners</t>
  </si>
  <si>
    <t>D-greaser Multi &amp; Brake cleaner Сильний і безпечний багатоцільовийй очисник металевих поверхонь</t>
  </si>
  <si>
    <t>D-Solv Food Pro</t>
  </si>
  <si>
    <t>Brake Cleaner  Pro XXXL</t>
  </si>
  <si>
    <t>750 ml aerosol</t>
  </si>
  <si>
    <t>12 x 750 ml</t>
  </si>
  <si>
    <t>Multi Cleaner Foam Багатофункціональна очищуюча піна</t>
  </si>
  <si>
    <t>Climair Pro  Активна піна для чищення кондиціонерів</t>
  </si>
  <si>
    <t>250 ml aerosol</t>
  </si>
  <si>
    <t>12 x 250 ml</t>
  </si>
  <si>
    <t>1 kg</t>
  </si>
  <si>
    <t>12 x 1kg</t>
  </si>
  <si>
    <t>18kg</t>
  </si>
  <si>
    <t>/kg</t>
  </si>
  <si>
    <t>MoX-G2 grease Багатофукціональна літієва змазка з графітом і MoS2</t>
  </si>
  <si>
    <t>400 gr cartr LS</t>
  </si>
  <si>
    <t>12 x 400gr</t>
  </si>
  <si>
    <t>1kg</t>
  </si>
  <si>
    <t>18 kg</t>
  </si>
  <si>
    <t>FoodmaX2-EP Багатофукціональна  біла густа змазка  для харчової промисловості</t>
  </si>
  <si>
    <t>XCF2- Advanced Cerflon Grease Багатофункціональна  літієва змазка підсилена тефлоново-керамічною технологією Cerflon®</t>
  </si>
  <si>
    <t>Cleaners</t>
  </si>
  <si>
    <t>25 L</t>
  </si>
  <si>
    <t>Washer fluids</t>
  </si>
  <si>
    <t>12 x 1 L</t>
  </si>
  <si>
    <t>250ml</t>
  </si>
  <si>
    <t xml:space="preserve">Устаткування </t>
  </si>
  <si>
    <t xml:space="preserve">Grease Guns - Lube Shuttle  </t>
  </si>
  <si>
    <t>I Flux 100 Peristaltic EGR Cleaner Пристрій для перистальтичної очистки системи подачі та клапанів EGR у дизельних двигунах</t>
  </si>
  <si>
    <t>Vap Saver Upper Cylinder Lubricator Установка для двигунів з системою GPL / CNG</t>
  </si>
  <si>
    <t>Side Lever Grease Gun with ridgid tube</t>
  </si>
  <si>
    <t>Side Lever Grease Gun with rubber hose</t>
  </si>
  <si>
    <t>One Hand Gun TG with rubber hose</t>
  </si>
  <si>
    <t>One Hand Gun TG with rigid tube</t>
  </si>
  <si>
    <t>Grease Dispencer - Lube Shot 400</t>
  </si>
  <si>
    <t>Nozzle for Grease Dispenser 400</t>
  </si>
  <si>
    <t>XPG 5W30 motor oil</t>
  </si>
  <si>
    <t>4 x 4L</t>
  </si>
  <si>
    <t>XPG 5W40 motor oil</t>
  </si>
  <si>
    <t>XT- Powershift</t>
  </si>
  <si>
    <t>XA-CVTF</t>
  </si>
  <si>
    <t>XA-Dexron VI</t>
  </si>
  <si>
    <t>XA Multi 236,14</t>
  </si>
  <si>
    <t>350ml can</t>
  </si>
  <si>
    <t>T-Flush  Внутрішній очисник трансмісій</t>
  </si>
  <si>
    <t>MG Gear  Добавка в трансмісійне масло на основі графіту і дисульфіду молібдену</t>
  </si>
  <si>
    <t>VRX Gear  Добавка в трансмісійне масло на естеровій основі з мікрокерамікою</t>
  </si>
  <si>
    <t>ATFX 200  Присадка до масла до АКПП з естерами</t>
  </si>
  <si>
    <t>XP 100  Присадка до гідропідсилювача руля з естерами</t>
  </si>
  <si>
    <t>Complex Petrol system cleaner Багатофункіональна присадка  в бензин</t>
  </si>
  <si>
    <t>350 ml can</t>
  </si>
  <si>
    <t>12 x 350ml</t>
  </si>
  <si>
    <t>Petrol Multi conditioner  Багатофункіональна добавка в бензин, концентрат</t>
  </si>
  <si>
    <t>Ultimax Petrol conditioner  Багатофункіональна присадка в бензин</t>
  </si>
  <si>
    <t>Octane Booster  Присадка до бензинового пального</t>
  </si>
  <si>
    <t>Complex Diesel system cleaner Багатофункіональна добавка в дизельне паливо</t>
  </si>
  <si>
    <t>Ultimax Diesel conditioner  Потужний очисник паливної системи дизельного двигуна</t>
  </si>
  <si>
    <t>Nex 10  Присадка для дизельного палива</t>
  </si>
  <si>
    <t>X-treme Winter D  Дизельний антигель</t>
  </si>
  <si>
    <t>Diesel Multi conditioner  Багатофункіональна  добавка  в дизельне паливо, концентрат</t>
  </si>
  <si>
    <t>Diesel Anti Smoke  Протидимна добавка 
 в дизельне паливо</t>
  </si>
  <si>
    <t>X-Flush Diesel Injection Flush  Очисник паливної системи дизельного двигуна</t>
  </si>
  <si>
    <t>In &amp; Out cleaner  Очисник вихлопної системи дизельного двигуна</t>
  </si>
  <si>
    <t>DPF Pro  Засіб для чистки фільтра твердих частин</t>
  </si>
  <si>
    <t>DPF KIT (Step 1+ Step 2)  Набір для чистки фільтра DPF</t>
  </si>
  <si>
    <t>Intake Pro Cleaner  Професійний очисник впускної системи двигуна</t>
  </si>
  <si>
    <t>Bio Clean (12 triggers/ctn included)  Біо-очисник на водяній основі</t>
  </si>
  <si>
    <t>I Flux 200 Peristaltic EGR Cleaner Пристрій для перистальтичної очистки системи подачі та клапанів EGR у дизельних двигунах</t>
  </si>
  <si>
    <t>DPF Flush (установка) Система для професійного очищення сажового фільтра дизельного двигуна</t>
  </si>
  <si>
    <t>AT Flux Установка для заміни масла в АКП</t>
  </si>
  <si>
    <t>під замовлення</t>
  </si>
  <si>
    <t>R-Flush Radiator cleaner  Промивка системи охолождення</t>
  </si>
  <si>
    <t xml:space="preserve">1L </t>
  </si>
  <si>
    <t>Multiperforma X2 Багатофункціональна літієва змазка</t>
  </si>
  <si>
    <t>VRX 5W30 Ceramic motor oil</t>
  </si>
  <si>
    <t>VRX 7.5W40 Ceramic motor oil</t>
  </si>
  <si>
    <t>OEM-LINE FORD M2C913-D 5W30 synthetic motor oil</t>
  </si>
  <si>
    <t>CE 300  Синтетична добавка в масло з мікрокерамикою</t>
  </si>
  <si>
    <t>XG-100K  Для зношених двигунів з графітм та естерами</t>
  </si>
  <si>
    <t>Super G  Добавка в масло на естеровій основі з графітом і дисульфідом молібдену</t>
  </si>
  <si>
    <t>250ml can</t>
  </si>
  <si>
    <t>12 x 250ml</t>
  </si>
  <si>
    <t>Прайс-лист  2017 гурт    ОЛИВИ</t>
  </si>
  <si>
    <t>Прайс-лист   2017  гурт    ДОДАТКИ</t>
  </si>
  <si>
    <t>Прайс-лист гурт  2017     СПРЕЇ</t>
  </si>
  <si>
    <t>Прайс-лист   2017   гурт   ЗМАЗКИ</t>
  </si>
  <si>
    <t>Прайс-лист  2017 гурт</t>
  </si>
  <si>
    <t xml:space="preserve">Прайс-лист  гурт 2017                                  </t>
  </si>
  <si>
    <t>VRX 500  Добавка в масло на естеровій основі з мікрокерамикою</t>
  </si>
  <si>
    <t>Oil Stop Anti Oil Burn  Добавка в моторне масло для зношених двигунів</t>
  </si>
  <si>
    <t xml:space="preserve">Valvex Lead substitute Замінник свинцю для бензинового пального для систем LPG\CNG </t>
  </si>
  <si>
    <t>Zincoat+ Zinc anti corrosion Антикорозійний цинковий захист</t>
  </si>
  <si>
    <t>In &amp; Out Petrol Cleaner  Очисник паливної системи бензинового двигуна</t>
  </si>
  <si>
    <t>6 x 1L</t>
  </si>
  <si>
    <t>Restop Radiator  Герметик системи охолождення</t>
  </si>
  <si>
    <t>Clear S  Концентрат літньоЇ рідини</t>
  </si>
  <si>
    <t>Clearscreen W  Концентрат морозостійкої рідини</t>
  </si>
  <si>
    <t>X1 0W40 - C3</t>
  </si>
  <si>
    <t>Valvex Cylinder Protection Ультрапередова мастильна присадка для систем LPG/CNG</t>
  </si>
  <si>
    <t>X-Tran 75W90 GL4/5</t>
  </si>
  <si>
    <t>3 x 5L</t>
  </si>
  <si>
    <t>VRX 5W40 Ceramic motor oil</t>
  </si>
  <si>
    <t>X1 0W30 - C3</t>
  </si>
  <si>
    <t>курс євро: 31,85</t>
  </si>
  <si>
    <t xml:space="preserve">Climair Go </t>
  </si>
  <si>
    <t>150 ml aerosol</t>
  </si>
  <si>
    <t>12 x 150 ml</t>
  </si>
  <si>
    <t>Засоби для очистки</t>
  </si>
  <si>
    <t>Full Detox Diesel</t>
  </si>
  <si>
    <t>XA-Tran 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</si>
</sst>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</font>
    <font>
      <sz val="10"/>
      <name val="Verdana"/>
      <family val="2"/>
      <charset val="1"/>
    </font>
    <font>
      <sz val="14"/>
      <name val="Arial Black"/>
      <family val="2"/>
      <charset val="1"/>
    </font>
    <font>
      <b/>
      <i/>
      <sz val="9"/>
      <name val="Arial"/>
      <family val="2"/>
      <charset val="204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indexed="9"/>
      <name val="Arial"/>
      <family val="2"/>
      <charset val="1"/>
    </font>
    <font>
      <sz val="9"/>
      <name val="Arial"/>
      <family val="2"/>
      <charset val="1"/>
    </font>
    <font>
      <b/>
      <sz val="9"/>
      <color indexed="9"/>
      <name val="Arial"/>
      <family val="2"/>
      <charset val="204"/>
    </font>
    <font>
      <i/>
      <sz val="10"/>
      <name val="Arial"/>
      <family val="2"/>
      <charset val="1"/>
    </font>
    <font>
      <sz val="10"/>
      <name val="Arial"/>
      <family val="2"/>
      <charset val="204"/>
    </font>
    <font>
      <b/>
      <sz val="9"/>
      <name val="Arial"/>
      <family val="2"/>
      <charset val="1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9"/>
      <name val="Arial"/>
      <family val="2"/>
      <charset val="1"/>
    </font>
    <font>
      <sz val="9"/>
      <color indexed="9"/>
      <name val="Arial"/>
      <family val="2"/>
      <charset val="1"/>
    </font>
    <font>
      <b/>
      <sz val="11"/>
      <name val="Arial"/>
      <family val="2"/>
      <charset val="1"/>
    </font>
    <font>
      <sz val="10"/>
      <color indexed="9"/>
      <name val="Arial"/>
      <family val="2"/>
      <charset val="1"/>
    </font>
    <font>
      <b/>
      <i/>
      <sz val="11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b/>
      <i/>
      <sz val="10"/>
      <name val="Arial"/>
      <family val="2"/>
      <charset val="204"/>
    </font>
    <font>
      <b/>
      <i/>
      <sz val="10"/>
      <color indexed="9"/>
      <name val="Arial"/>
      <family val="2"/>
      <charset val="1"/>
    </font>
    <font>
      <b/>
      <i/>
      <sz val="8"/>
      <name val="Arial"/>
      <family val="2"/>
      <charset val="1"/>
    </font>
    <font>
      <i/>
      <sz val="9"/>
      <name val="Arial"/>
      <family val="2"/>
      <charset val="204"/>
    </font>
    <font>
      <b/>
      <sz val="9"/>
      <color indexed="9"/>
      <name val="Arial"/>
      <family val="2"/>
      <charset val="1"/>
    </font>
    <font>
      <b/>
      <sz val="14"/>
      <name val="Arial Black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color indexed="9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8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2" borderId="0" xfId="1" applyFill="1" applyBorder="1"/>
    <xf numFmtId="0" fontId="1" fillId="2" borderId="1" xfId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10" fontId="9" fillId="4" borderId="2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vertical="center"/>
    </xf>
    <xf numFmtId="4" fontId="11" fillId="5" borderId="2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vertical="center"/>
    </xf>
    <xf numFmtId="0" fontId="16" fillId="4" borderId="4" xfId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15" fillId="4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2" borderId="0" xfId="1" applyFont="1" applyFill="1" applyBorder="1"/>
    <xf numFmtId="0" fontId="17" fillId="2" borderId="0" xfId="1" applyFont="1" applyFill="1" applyBorder="1"/>
    <xf numFmtId="0" fontId="5" fillId="2" borderId="0" xfId="1" applyFont="1" applyFill="1" applyBorder="1"/>
    <xf numFmtId="9" fontId="6" fillId="2" borderId="0" xfId="1" applyNumberFormat="1" applyFont="1" applyFill="1" applyBorder="1"/>
    <xf numFmtId="0" fontId="18" fillId="2" borderId="0" xfId="1" applyFont="1" applyFill="1" applyBorder="1"/>
    <xf numFmtId="0" fontId="1" fillId="2" borderId="0" xfId="1" applyFill="1"/>
    <xf numFmtId="2" fontId="1" fillId="2" borderId="0" xfId="1" applyNumberFormat="1" applyFill="1"/>
    <xf numFmtId="0" fontId="1" fillId="2" borderId="4" xfId="1" applyFill="1" applyBorder="1" applyAlignment="1">
      <alignment vertical="center"/>
    </xf>
    <xf numFmtId="2" fontId="5" fillId="3" borderId="4" xfId="1" applyNumberFormat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left" vertical="center"/>
    </xf>
    <xf numFmtId="10" fontId="9" fillId="4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2" fontId="8" fillId="5" borderId="4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19" fillId="4" borderId="4" xfId="1" applyFont="1" applyFill="1" applyBorder="1" applyAlignment="1">
      <alignment vertical="center"/>
    </xf>
    <xf numFmtId="2" fontId="8" fillId="4" borderId="4" xfId="1" applyNumberFormat="1" applyFont="1" applyFill="1" applyBorder="1" applyAlignment="1">
      <alignment horizontal="center" vertical="center"/>
    </xf>
    <xf numFmtId="1" fontId="20" fillId="0" borderId="4" xfId="1" applyNumberFormat="1" applyFont="1" applyBorder="1" applyAlignment="1">
      <alignment horizontal="righ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2" borderId="0" xfId="1" applyFont="1" applyFill="1"/>
    <xf numFmtId="2" fontId="6" fillId="2" borderId="0" xfId="1" applyNumberFormat="1" applyFont="1" applyFill="1"/>
    <xf numFmtId="0" fontId="5" fillId="2" borderId="0" xfId="1" applyFont="1" applyFill="1"/>
    <xf numFmtId="2" fontId="5" fillId="2" borderId="0" xfId="1" applyNumberFormat="1" applyFont="1" applyFill="1"/>
    <xf numFmtId="0" fontId="21" fillId="0" borderId="4" xfId="1" applyFont="1" applyFill="1" applyBorder="1" applyAlignment="1">
      <alignment horizontal="center" vertical="center"/>
    </xf>
    <xf numFmtId="2" fontId="21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center" vertical="center"/>
    </xf>
    <xf numFmtId="10" fontId="9" fillId="4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vertical="center"/>
    </xf>
    <xf numFmtId="0" fontId="18" fillId="2" borderId="0" xfId="1" applyFont="1" applyFill="1"/>
    <xf numFmtId="2" fontId="3" fillId="2" borderId="2" xfId="1" applyNumberFormat="1" applyFont="1" applyFill="1" applyBorder="1" applyAlignment="1">
      <alignment horizontal="center" vertical="center"/>
    </xf>
    <xf numFmtId="2" fontId="8" fillId="2" borderId="4" xfId="1" applyNumberFormat="1" applyFont="1" applyFill="1" applyBorder="1" applyAlignment="1">
      <alignment horizontal="center"/>
    </xf>
    <xf numFmtId="0" fontId="6" fillId="3" borderId="4" xfId="1" applyFont="1" applyFill="1" applyBorder="1"/>
    <xf numFmtId="0" fontId="5" fillId="4" borderId="4" xfId="1" applyFont="1" applyFill="1" applyBorder="1" applyAlignment="1">
      <alignment horizontal="center" vertical="center" wrapText="1"/>
    </xf>
    <xf numFmtId="0" fontId="6" fillId="4" borderId="4" xfId="1" applyFont="1" applyFill="1" applyBorder="1"/>
    <xf numFmtId="0" fontId="6" fillId="2" borderId="4" xfId="1" applyFont="1" applyFill="1" applyBorder="1" applyAlignment="1">
      <alignment vertical="top" wrapText="1"/>
    </xf>
    <xf numFmtId="0" fontId="10" fillId="5" borderId="4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vertical="top"/>
    </xf>
    <xf numFmtId="0" fontId="6" fillId="2" borderId="4" xfId="1" applyFont="1" applyFill="1" applyBorder="1" applyAlignment="1">
      <alignment vertical="top"/>
    </xf>
    <xf numFmtId="2" fontId="24" fillId="2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top"/>
    </xf>
    <xf numFmtId="0" fontId="18" fillId="4" borderId="4" xfId="1" applyFont="1" applyFill="1" applyBorder="1" applyAlignment="1">
      <alignment vertical="top"/>
    </xf>
    <xf numFmtId="0" fontId="16" fillId="4" borderId="4" xfId="1" applyFont="1" applyFill="1" applyBorder="1" applyAlignment="1">
      <alignment horizontal="center" vertical="top"/>
    </xf>
    <xf numFmtId="0" fontId="18" fillId="4" borderId="4" xfId="1" applyFont="1" applyFill="1" applyBorder="1"/>
    <xf numFmtId="0" fontId="10" fillId="4" borderId="4" xfId="1" applyFont="1" applyFill="1" applyBorder="1" applyAlignment="1">
      <alignment horizontal="center" vertical="center"/>
    </xf>
    <xf numFmtId="0" fontId="1" fillId="2" borderId="0" xfId="1" applyFont="1" applyFill="1"/>
    <xf numFmtId="0" fontId="1" fillId="0" borderId="4" xfId="1" applyBorder="1" applyAlignment="1"/>
    <xf numFmtId="2" fontId="3" fillId="0" borderId="2" xfId="1" applyNumberFormat="1" applyFont="1" applyBorder="1" applyAlignment="1">
      <alignment vertical="top"/>
    </xf>
    <xf numFmtId="2" fontId="3" fillId="2" borderId="3" xfId="1" applyNumberFormat="1" applyFont="1" applyFill="1" applyBorder="1" applyAlignment="1">
      <alignment horizontal="left" vertical="top"/>
    </xf>
    <xf numFmtId="0" fontId="5" fillId="6" borderId="4" xfId="1" applyFont="1" applyFill="1" applyBorder="1" applyAlignment="1">
      <alignment horizontal="center" vertical="center" wrapText="1"/>
    </xf>
    <xf numFmtId="0" fontId="1" fillId="6" borderId="4" xfId="1" applyFill="1" applyBorder="1"/>
    <xf numFmtId="0" fontId="25" fillId="4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wrapText="1"/>
    </xf>
    <xf numFmtId="0" fontId="11" fillId="0" borderId="5" xfId="0" applyFont="1" applyFill="1" applyBorder="1" applyAlignment="1">
      <alignment vertical="top"/>
    </xf>
    <xf numFmtId="4" fontId="11" fillId="7" borderId="2" xfId="1" applyNumberFormat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vertical="center"/>
    </xf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6" xfId="0" applyFont="1" applyFill="1" applyBorder="1" applyAlignment="1">
      <alignment vertical="top"/>
    </xf>
    <xf numFmtId="0" fontId="28" fillId="0" borderId="7" xfId="0" applyFont="1" applyFill="1" applyBorder="1" applyAlignment="1">
      <alignment horizontal="center" vertical="top"/>
    </xf>
    <xf numFmtId="0" fontId="11" fillId="0" borderId="4" xfId="1" applyFont="1" applyFill="1" applyBorder="1" applyAlignment="1">
      <alignment vertical="center"/>
    </xf>
    <xf numFmtId="0" fontId="29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30" fillId="8" borderId="4" xfId="0" applyFont="1" applyFill="1" applyBorder="1" applyAlignment="1">
      <alignment horizontal="center" vertical="top"/>
    </xf>
    <xf numFmtId="0" fontId="0" fillId="8" borderId="4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top"/>
    </xf>
    <xf numFmtId="0" fontId="30" fillId="8" borderId="4" xfId="0" applyFont="1" applyFill="1" applyBorder="1" applyAlignment="1">
      <alignment horizontal="center"/>
    </xf>
    <xf numFmtId="0" fontId="6" fillId="0" borderId="4" xfId="1" applyFont="1" applyFill="1" applyBorder="1" applyAlignment="1">
      <alignment vertical="top" wrapText="1"/>
    </xf>
    <xf numFmtId="0" fontId="0" fillId="8" borderId="4" xfId="0" applyFill="1" applyBorder="1" applyAlignment="1">
      <alignment vertical="top"/>
    </xf>
    <xf numFmtId="0" fontId="1" fillId="2" borderId="8" xfId="1" applyFill="1" applyBorder="1"/>
    <xf numFmtId="0" fontId="30" fillId="0" borderId="4" xfId="0" applyFont="1" applyFill="1" applyBorder="1" applyAlignment="1">
      <alignment horizontal="center" vertical="top"/>
    </xf>
    <xf numFmtId="0" fontId="5" fillId="3" borderId="8" xfId="1" applyFont="1" applyFill="1" applyBorder="1" applyAlignment="1">
      <alignment horizontal="center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top"/>
    </xf>
    <xf numFmtId="0" fontId="31" fillId="4" borderId="4" xfId="1" applyFont="1" applyFill="1" applyBorder="1" applyAlignment="1">
      <alignment horizontal="left"/>
    </xf>
    <xf numFmtId="2" fontId="11" fillId="5" borderId="4" xfId="1" applyNumberFormat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13" fillId="3" borderId="4" xfId="1" applyFont="1" applyFill="1" applyBorder="1" applyAlignment="1">
      <alignment horizontal="center" vertical="center" wrapText="1"/>
    </xf>
    <xf numFmtId="0" fontId="33" fillId="4" borderId="4" xfId="1" applyFont="1" applyFill="1" applyBorder="1" applyAlignment="1">
      <alignment horizontal="center" vertical="top"/>
    </xf>
    <xf numFmtId="2" fontId="29" fillId="10" borderId="4" xfId="1" applyNumberFormat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2" borderId="0" xfId="1" applyFont="1" applyFill="1"/>
    <xf numFmtId="10" fontId="11" fillId="4" borderId="4" xfId="1" applyNumberFormat="1" applyFont="1" applyFill="1" applyBorder="1" applyAlignment="1">
      <alignment vertical="center"/>
    </xf>
    <xf numFmtId="0" fontId="29" fillId="4" borderId="4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29" fillId="11" borderId="4" xfId="1" applyFont="1" applyFill="1" applyBorder="1" applyAlignment="1">
      <alignment horizontal="center" vertical="center"/>
    </xf>
    <xf numFmtId="2" fontId="29" fillId="10" borderId="4" xfId="1" applyNumberFormat="1" applyFont="1" applyFill="1" applyBorder="1" applyAlignment="1">
      <alignment horizontal="center" vertical="center" wrapText="1"/>
    </xf>
    <xf numFmtId="0" fontId="13" fillId="2" borderId="0" xfId="1" applyFont="1" applyFill="1"/>
    <xf numFmtId="0" fontId="11" fillId="2" borderId="0" xfId="1" applyFont="1" applyFill="1" applyBorder="1"/>
    <xf numFmtId="2" fontId="11" fillId="9" borderId="4" xfId="1" applyNumberFormat="1" applyFont="1" applyFill="1" applyBorder="1" applyAlignment="1">
      <alignment horizontal="center" vertical="center"/>
    </xf>
    <xf numFmtId="2" fontId="11" fillId="9" borderId="4" xfId="1" applyNumberFormat="1" applyFont="1" applyFill="1" applyBorder="1"/>
    <xf numFmtId="2" fontId="33" fillId="4" borderId="4" xfId="1" applyNumberFormat="1" applyFont="1" applyFill="1" applyBorder="1" applyAlignment="1">
      <alignment horizontal="center" vertical="center"/>
    </xf>
    <xf numFmtId="2" fontId="11" fillId="4" borderId="4" xfId="1" applyNumberFormat="1" applyFont="1" applyFill="1" applyBorder="1" applyAlignment="1">
      <alignment vertical="center"/>
    </xf>
    <xf numFmtId="0" fontId="11" fillId="0" borderId="4" xfId="1" applyNumberFormat="1" applyFont="1" applyFill="1" applyBorder="1" applyAlignment="1">
      <alignment vertical="center"/>
    </xf>
    <xf numFmtId="0" fontId="11" fillId="2" borderId="4" xfId="1" applyNumberFormat="1" applyFont="1" applyFill="1" applyBorder="1"/>
    <xf numFmtId="0" fontId="1" fillId="2" borderId="4" xfId="1" applyFill="1" applyBorder="1" applyAlignment="1">
      <alignment horizontal="center"/>
    </xf>
    <xf numFmtId="2" fontId="1" fillId="13" borderId="4" xfId="1" applyNumberFormat="1" applyFill="1" applyBorder="1"/>
    <xf numFmtId="4" fontId="11" fillId="12" borderId="2" xfId="1" applyNumberFormat="1" applyFont="1" applyFill="1" applyBorder="1" applyAlignment="1">
      <alignment horizontal="center" vertical="center"/>
    </xf>
    <xf numFmtId="0" fontId="10" fillId="12" borderId="4" xfId="1" applyFont="1" applyFill="1" applyBorder="1" applyAlignment="1">
      <alignment vertical="center"/>
    </xf>
    <xf numFmtId="0" fontId="10" fillId="14" borderId="4" xfId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2" borderId="4" xfId="1" applyFont="1" applyFill="1" applyBorder="1"/>
    <xf numFmtId="0" fontId="6" fillId="0" borderId="0" xfId="1" applyFont="1" applyFill="1" applyBorder="1"/>
    <xf numFmtId="0" fontId="21" fillId="2" borderId="0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6" fillId="2" borderId="2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4" xfId="1" applyFont="1" applyFill="1" applyBorder="1" applyAlignment="1">
      <alignment horizontal="center" vertical="top"/>
    </xf>
    <xf numFmtId="2" fontId="11" fillId="5" borderId="2" xfId="1" applyNumberFormat="1" applyFont="1" applyFill="1" applyBorder="1" applyAlignment="1">
      <alignment horizontal="center" vertical="center"/>
    </xf>
    <xf numFmtId="2" fontId="11" fillId="5" borderId="3" xfId="1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workbookViewId="0">
      <selection activeCell="A16" sqref="A16"/>
    </sheetView>
  </sheetViews>
  <sheetFormatPr defaultColWidth="12.28515625" defaultRowHeight="12.75" x14ac:dyDescent="0.2"/>
  <cols>
    <col min="1" max="1" width="42.5703125" style="1" customWidth="1"/>
    <col min="2" max="2" width="12" style="1" bestFit="1" customWidth="1"/>
    <col min="3" max="3" width="9.85546875" style="1" customWidth="1"/>
    <col min="4" max="4" width="10.28515625" style="1" customWidth="1"/>
    <col min="5" max="5" width="10" style="1" customWidth="1"/>
    <col min="6" max="6" width="11.140625" style="123" bestFit="1" customWidth="1"/>
    <col min="7" max="7" width="4.42578125" style="1" customWidth="1"/>
    <col min="8" max="16384" width="12.28515625" style="1"/>
  </cols>
  <sheetData>
    <row r="1" spans="1:7" ht="39" customHeight="1" x14ac:dyDescent="0.2">
      <c r="A1" s="140" t="s">
        <v>179</v>
      </c>
      <c r="B1" s="140"/>
      <c r="C1" s="140"/>
      <c r="D1" s="2"/>
      <c r="E1" s="3" t="s">
        <v>200</v>
      </c>
    </row>
    <row r="2" spans="1:7" ht="45" customHeight="1" x14ac:dyDescent="0.2">
      <c r="A2" s="141"/>
      <c r="B2" s="142" t="s">
        <v>0</v>
      </c>
      <c r="C2" s="142" t="s">
        <v>1</v>
      </c>
      <c r="D2" s="142" t="s">
        <v>2</v>
      </c>
      <c r="E2" s="144" t="s">
        <v>3</v>
      </c>
      <c r="F2" s="145" t="s">
        <v>50</v>
      </c>
      <c r="G2" s="143"/>
    </row>
    <row r="3" spans="1:7" ht="17.25" customHeight="1" x14ac:dyDescent="0.2">
      <c r="A3" s="141"/>
      <c r="B3" s="141"/>
      <c r="C3" s="141"/>
      <c r="D3" s="142"/>
      <c r="E3" s="144"/>
      <c r="F3" s="146"/>
      <c r="G3" s="143"/>
    </row>
    <row r="4" spans="1:7" ht="17.25" customHeight="1" x14ac:dyDescent="0.2">
      <c r="A4" s="6" t="s">
        <v>4</v>
      </c>
      <c r="B4" s="7"/>
      <c r="C4" s="8"/>
      <c r="D4" s="10" t="s">
        <v>5</v>
      </c>
      <c r="E4" s="11">
        <v>0.2</v>
      </c>
      <c r="F4" s="118"/>
      <c r="G4" s="9"/>
    </row>
    <row r="5" spans="1:7" x14ac:dyDescent="0.2">
      <c r="A5" s="12" t="s">
        <v>133</v>
      </c>
      <c r="B5" s="84">
        <v>1594001</v>
      </c>
      <c r="C5" s="13" t="s">
        <v>6</v>
      </c>
      <c r="D5" s="13" t="s">
        <v>8</v>
      </c>
      <c r="E5" s="132">
        <f>F5-F5*$E$4</f>
        <v>9.0640000000000001</v>
      </c>
      <c r="F5" s="131">
        <v>11.33</v>
      </c>
      <c r="G5" s="133" t="s">
        <v>7</v>
      </c>
    </row>
    <row r="6" spans="1:7" x14ac:dyDescent="0.2">
      <c r="A6" s="12"/>
      <c r="B6" s="84">
        <v>1617004</v>
      </c>
      <c r="C6" s="13" t="s">
        <v>34</v>
      </c>
      <c r="D6" s="13" t="s">
        <v>134</v>
      </c>
      <c r="E6" s="132">
        <f t="shared" ref="E6:E69" si="0">F6-F6*$E$4</f>
        <v>33.896000000000001</v>
      </c>
      <c r="F6" s="131">
        <v>42.37</v>
      </c>
      <c r="G6" s="133" t="s">
        <v>7</v>
      </c>
    </row>
    <row r="7" spans="1:7" x14ac:dyDescent="0.2">
      <c r="A7" s="12" t="s">
        <v>135</v>
      </c>
      <c r="B7" s="12">
        <v>1600001</v>
      </c>
      <c r="C7" s="13" t="s">
        <v>6</v>
      </c>
      <c r="D7" s="13" t="s">
        <v>8</v>
      </c>
      <c r="E7" s="132">
        <f t="shared" si="0"/>
        <v>9.0640000000000001</v>
      </c>
      <c r="F7" s="131">
        <v>11.33</v>
      </c>
      <c r="G7" s="133" t="s">
        <v>7</v>
      </c>
    </row>
    <row r="8" spans="1:7" x14ac:dyDescent="0.2">
      <c r="A8" s="12"/>
      <c r="B8" s="12">
        <v>1624004</v>
      </c>
      <c r="C8" s="13" t="s">
        <v>34</v>
      </c>
      <c r="D8" s="13" t="s">
        <v>134</v>
      </c>
      <c r="E8" s="132">
        <f t="shared" si="0"/>
        <v>33.896000000000001</v>
      </c>
      <c r="F8" s="131">
        <v>42.37</v>
      </c>
      <c r="G8" s="133" t="s">
        <v>7</v>
      </c>
    </row>
    <row r="9" spans="1:7" x14ac:dyDescent="0.2">
      <c r="A9" s="12" t="s">
        <v>171</v>
      </c>
      <c r="B9" s="12">
        <v>1112001</v>
      </c>
      <c r="C9" s="13" t="s">
        <v>6</v>
      </c>
      <c r="D9" s="13" t="s">
        <v>8</v>
      </c>
      <c r="E9" s="132">
        <f t="shared" si="0"/>
        <v>17.431999999999999</v>
      </c>
      <c r="F9" s="131">
        <v>21.79</v>
      </c>
      <c r="G9" s="134" t="s">
        <v>7</v>
      </c>
    </row>
    <row r="10" spans="1:7" x14ac:dyDescent="0.2">
      <c r="A10" s="12" t="s">
        <v>198</v>
      </c>
      <c r="B10" s="12">
        <v>1587001</v>
      </c>
      <c r="C10" s="13" t="s">
        <v>6</v>
      </c>
      <c r="D10" s="13" t="s">
        <v>8</v>
      </c>
      <c r="E10" s="132">
        <f t="shared" si="0"/>
        <v>17.431999999999999</v>
      </c>
      <c r="F10" s="131">
        <v>21.79</v>
      </c>
      <c r="G10" s="134" t="s">
        <v>7</v>
      </c>
    </row>
    <row r="11" spans="1:7" x14ac:dyDescent="0.2">
      <c r="A11" s="12" t="s">
        <v>172</v>
      </c>
      <c r="B11" s="12">
        <v>1129001</v>
      </c>
      <c r="C11" s="13" t="s">
        <v>6</v>
      </c>
      <c r="D11" s="13" t="s">
        <v>8</v>
      </c>
      <c r="E11" s="132">
        <f t="shared" si="0"/>
        <v>17.431999999999999</v>
      </c>
      <c r="F11" s="131">
        <v>21.79</v>
      </c>
      <c r="G11" s="134" t="s">
        <v>7</v>
      </c>
    </row>
    <row r="12" spans="1:7" x14ac:dyDescent="0.2">
      <c r="A12" s="12" t="s">
        <v>11</v>
      </c>
      <c r="B12" s="12">
        <v>1136001</v>
      </c>
      <c r="C12" s="13" t="s">
        <v>6</v>
      </c>
      <c r="D12" s="13" t="s">
        <v>8</v>
      </c>
      <c r="E12" s="132">
        <f t="shared" si="0"/>
        <v>9.9120000000000008</v>
      </c>
      <c r="F12" s="131">
        <v>12.39</v>
      </c>
      <c r="G12" s="134" t="s">
        <v>7</v>
      </c>
    </row>
    <row r="13" spans="1:7" x14ac:dyDescent="0.2">
      <c r="A13" s="12"/>
      <c r="B13" s="16">
        <v>1037060</v>
      </c>
      <c r="C13" s="17" t="s">
        <v>12</v>
      </c>
      <c r="D13" s="13"/>
      <c r="E13" s="132">
        <f t="shared" si="0"/>
        <v>8.6639999999999997</v>
      </c>
      <c r="F13" s="131">
        <v>10.83</v>
      </c>
      <c r="G13" s="134" t="s">
        <v>13</v>
      </c>
    </row>
    <row r="14" spans="1:7" x14ac:dyDescent="0.2">
      <c r="A14" s="12"/>
      <c r="B14" s="18">
        <v>1037208</v>
      </c>
      <c r="C14" s="19" t="s">
        <v>14</v>
      </c>
      <c r="D14" s="13"/>
      <c r="E14" s="132">
        <f t="shared" si="0"/>
        <v>8.4</v>
      </c>
      <c r="F14" s="131">
        <v>10.5</v>
      </c>
      <c r="G14" s="134" t="s">
        <v>13</v>
      </c>
    </row>
    <row r="15" spans="1:7" x14ac:dyDescent="0.2">
      <c r="A15" s="12" t="s">
        <v>15</v>
      </c>
      <c r="B15" s="12">
        <v>1488001</v>
      </c>
      <c r="C15" s="13" t="s">
        <v>6</v>
      </c>
      <c r="D15" s="13" t="s">
        <v>8</v>
      </c>
      <c r="E15" s="132">
        <f t="shared" si="0"/>
        <v>10.912000000000001</v>
      </c>
      <c r="F15" s="131">
        <v>13.64</v>
      </c>
      <c r="G15" s="134" t="s">
        <v>7</v>
      </c>
    </row>
    <row r="16" spans="1:7" x14ac:dyDescent="0.2">
      <c r="A16" s="12" t="s">
        <v>16</v>
      </c>
      <c r="B16" s="12">
        <v>1143001</v>
      </c>
      <c r="C16" s="13" t="s">
        <v>6</v>
      </c>
      <c r="D16" s="13" t="s">
        <v>8</v>
      </c>
      <c r="E16" s="132">
        <f t="shared" si="0"/>
        <v>7.8159999999999998</v>
      </c>
      <c r="F16" s="131">
        <v>9.77</v>
      </c>
      <c r="G16" s="134" t="s">
        <v>7</v>
      </c>
    </row>
    <row r="17" spans="1:7" x14ac:dyDescent="0.2">
      <c r="A17" s="12"/>
      <c r="B17" s="18">
        <v>1044060</v>
      </c>
      <c r="C17" s="19" t="s">
        <v>12</v>
      </c>
      <c r="D17" s="13"/>
      <c r="E17" s="132">
        <f t="shared" si="0"/>
        <v>6.5920000000000005</v>
      </c>
      <c r="F17" s="131">
        <v>8.24</v>
      </c>
      <c r="G17" s="134" t="s">
        <v>7</v>
      </c>
    </row>
    <row r="18" spans="1:7" hidden="1" x14ac:dyDescent="0.2">
      <c r="A18" s="12"/>
      <c r="B18" s="12">
        <v>1051060</v>
      </c>
      <c r="C18" s="13" t="s">
        <v>12</v>
      </c>
      <c r="D18" s="13"/>
      <c r="E18" s="132">
        <f t="shared" si="0"/>
        <v>6.4159999999999995</v>
      </c>
      <c r="F18" s="131">
        <v>8.02</v>
      </c>
      <c r="G18" s="134" t="s">
        <v>13</v>
      </c>
    </row>
    <row r="19" spans="1:7" hidden="1" x14ac:dyDescent="0.2">
      <c r="A19" s="12"/>
      <c r="B19" s="12">
        <v>1051208</v>
      </c>
      <c r="C19" s="13" t="s">
        <v>14</v>
      </c>
      <c r="D19" s="13"/>
      <c r="E19" s="132">
        <f t="shared" si="0"/>
        <v>6.16</v>
      </c>
      <c r="F19" s="131">
        <v>7.7</v>
      </c>
      <c r="G19" s="134" t="s">
        <v>13</v>
      </c>
    </row>
    <row r="20" spans="1:7" hidden="1" x14ac:dyDescent="0.2">
      <c r="A20" s="12" t="s">
        <v>16</v>
      </c>
      <c r="B20" s="12">
        <v>1143001</v>
      </c>
      <c r="C20" s="13" t="s">
        <v>6</v>
      </c>
      <c r="D20" s="13" t="s">
        <v>8</v>
      </c>
      <c r="E20" s="132">
        <f t="shared" si="0"/>
        <v>7.8159999999999998</v>
      </c>
      <c r="F20" s="131">
        <v>9.77</v>
      </c>
      <c r="G20" s="134" t="s">
        <v>7</v>
      </c>
    </row>
    <row r="21" spans="1:7" hidden="1" x14ac:dyDescent="0.2">
      <c r="A21" s="12"/>
      <c r="B21" s="16">
        <v>1044060</v>
      </c>
      <c r="C21" s="17" t="s">
        <v>12</v>
      </c>
      <c r="D21" s="13"/>
      <c r="E21" s="132">
        <f t="shared" si="0"/>
        <v>6.5920000000000005</v>
      </c>
      <c r="F21" s="131">
        <v>8.24</v>
      </c>
      <c r="G21" s="134" t="s">
        <v>13</v>
      </c>
    </row>
    <row r="22" spans="1:7" x14ac:dyDescent="0.2">
      <c r="A22" s="12"/>
      <c r="B22" s="18">
        <v>1044208</v>
      </c>
      <c r="C22" s="17" t="s">
        <v>14</v>
      </c>
      <c r="D22" s="13"/>
      <c r="E22" s="132">
        <f t="shared" si="0"/>
        <v>6.3280000000000003</v>
      </c>
      <c r="F22" s="131">
        <v>7.91</v>
      </c>
      <c r="G22" s="134" t="s">
        <v>13</v>
      </c>
    </row>
    <row r="23" spans="1:7" x14ac:dyDescent="0.2">
      <c r="A23" s="12" t="s">
        <v>199</v>
      </c>
      <c r="B23" s="129">
        <v>1679001</v>
      </c>
      <c r="C23" s="13" t="s">
        <v>6</v>
      </c>
      <c r="D23" s="13" t="s">
        <v>8</v>
      </c>
      <c r="E23" s="132">
        <f t="shared" si="0"/>
        <v>9.68</v>
      </c>
      <c r="F23" s="131">
        <v>12.1</v>
      </c>
      <c r="G23" s="134" t="s">
        <v>7</v>
      </c>
    </row>
    <row r="24" spans="1:7" x14ac:dyDescent="0.2">
      <c r="A24" s="12"/>
      <c r="B24" s="129">
        <v>1686004</v>
      </c>
      <c r="C24" s="130" t="s">
        <v>34</v>
      </c>
      <c r="D24" s="13" t="s">
        <v>134</v>
      </c>
      <c r="E24" s="132">
        <f t="shared" si="0"/>
        <v>36.631999999999998</v>
      </c>
      <c r="F24" s="131">
        <v>45.79</v>
      </c>
      <c r="G24" s="134" t="s">
        <v>7</v>
      </c>
    </row>
    <row r="25" spans="1:7" x14ac:dyDescent="0.2">
      <c r="A25" s="12" t="s">
        <v>194</v>
      </c>
      <c r="B25" s="128">
        <v>1655001</v>
      </c>
      <c r="C25" s="13" t="s">
        <v>6</v>
      </c>
      <c r="D25" s="13" t="s">
        <v>8</v>
      </c>
      <c r="E25" s="132">
        <f t="shared" si="0"/>
        <v>9.3520000000000003</v>
      </c>
      <c r="F25" s="131">
        <v>11.69</v>
      </c>
      <c r="G25" s="134" t="s">
        <v>7</v>
      </c>
    </row>
    <row r="26" spans="1:7" x14ac:dyDescent="0.2">
      <c r="A26" s="12"/>
      <c r="B26" s="128">
        <v>1662004</v>
      </c>
      <c r="C26" s="130" t="s">
        <v>34</v>
      </c>
      <c r="D26" s="13" t="s">
        <v>134</v>
      </c>
      <c r="E26" s="132">
        <f t="shared" si="0"/>
        <v>35.32</v>
      </c>
      <c r="F26" s="131">
        <v>44.15</v>
      </c>
      <c r="G26" s="134" t="s">
        <v>7</v>
      </c>
    </row>
    <row r="27" spans="1:7" x14ac:dyDescent="0.2">
      <c r="A27" s="12" t="s">
        <v>17</v>
      </c>
      <c r="B27" s="12">
        <v>1501001</v>
      </c>
      <c r="C27" s="13" t="s">
        <v>6</v>
      </c>
      <c r="D27" s="13" t="s">
        <v>8</v>
      </c>
      <c r="E27" s="132">
        <f t="shared" si="0"/>
        <v>7.6719999999999997</v>
      </c>
      <c r="F27" s="131">
        <v>9.59</v>
      </c>
      <c r="G27" s="134" t="s">
        <v>7</v>
      </c>
    </row>
    <row r="28" spans="1:7" x14ac:dyDescent="0.2">
      <c r="A28" s="12"/>
      <c r="B28" s="12">
        <v>1518005</v>
      </c>
      <c r="C28" s="13" t="s">
        <v>9</v>
      </c>
      <c r="D28" s="13" t="s">
        <v>10</v>
      </c>
      <c r="E28" s="132">
        <f t="shared" si="0"/>
        <v>34.839999999999996</v>
      </c>
      <c r="F28" s="131">
        <v>43.55</v>
      </c>
      <c r="G28" s="134" t="s">
        <v>7</v>
      </c>
    </row>
    <row r="29" spans="1:7" x14ac:dyDescent="0.2">
      <c r="A29" s="12"/>
      <c r="B29" s="89">
        <v>1518060</v>
      </c>
      <c r="C29" s="90" t="s">
        <v>12</v>
      </c>
      <c r="D29" s="13"/>
      <c r="E29" s="132">
        <f t="shared" si="0"/>
        <v>6.4799999999999995</v>
      </c>
      <c r="F29" s="131">
        <v>8.1</v>
      </c>
      <c r="G29" s="134" t="s">
        <v>13</v>
      </c>
    </row>
    <row r="30" spans="1:7" x14ac:dyDescent="0.2">
      <c r="A30" s="12"/>
      <c r="B30" s="89">
        <v>1518208</v>
      </c>
      <c r="C30" s="90" t="s">
        <v>14</v>
      </c>
      <c r="D30" s="13"/>
      <c r="E30" s="132">
        <f t="shared" si="0"/>
        <v>6.24</v>
      </c>
      <c r="F30" s="131">
        <v>7.8</v>
      </c>
      <c r="G30" s="134" t="s">
        <v>13</v>
      </c>
    </row>
    <row r="31" spans="1:7" x14ac:dyDescent="0.2">
      <c r="A31" s="12" t="s">
        <v>18</v>
      </c>
      <c r="B31" s="12">
        <v>1167001</v>
      </c>
      <c r="C31" s="13" t="s">
        <v>6</v>
      </c>
      <c r="D31" s="13" t="s">
        <v>8</v>
      </c>
      <c r="E31" s="132">
        <f t="shared" si="0"/>
        <v>7.6719999999999997</v>
      </c>
      <c r="F31" s="131">
        <v>9.59</v>
      </c>
      <c r="G31" s="134" t="s">
        <v>7</v>
      </c>
    </row>
    <row r="32" spans="1:7" x14ac:dyDescent="0.2">
      <c r="A32" s="12"/>
      <c r="B32" s="12">
        <v>1068005</v>
      </c>
      <c r="C32" s="13" t="s">
        <v>9</v>
      </c>
      <c r="D32" s="13" t="s">
        <v>10</v>
      </c>
      <c r="E32" s="132">
        <f t="shared" si="0"/>
        <v>34.839999999999996</v>
      </c>
      <c r="F32" s="131">
        <v>43.55</v>
      </c>
      <c r="G32" s="134" t="s">
        <v>7</v>
      </c>
    </row>
    <row r="33" spans="1:7" x14ac:dyDescent="0.2">
      <c r="A33" s="12"/>
      <c r="B33" s="16">
        <v>1068060</v>
      </c>
      <c r="C33" s="17" t="s">
        <v>12</v>
      </c>
      <c r="D33" s="13"/>
      <c r="E33" s="132">
        <f t="shared" si="0"/>
        <v>6.4799999999999995</v>
      </c>
      <c r="F33" s="131">
        <v>8.1</v>
      </c>
      <c r="G33" s="134" t="s">
        <v>13</v>
      </c>
    </row>
    <row r="34" spans="1:7" x14ac:dyDescent="0.2">
      <c r="A34" s="12"/>
      <c r="B34" s="18">
        <v>1068208</v>
      </c>
      <c r="C34" s="19" t="s">
        <v>14</v>
      </c>
      <c r="D34" s="13"/>
      <c r="E34" s="132">
        <f t="shared" si="0"/>
        <v>6.24</v>
      </c>
      <c r="F34" s="131">
        <v>7.8</v>
      </c>
      <c r="G34" s="134" t="s">
        <v>13</v>
      </c>
    </row>
    <row r="35" spans="1:7" x14ac:dyDescent="0.2">
      <c r="A35" s="12" t="s">
        <v>19</v>
      </c>
      <c r="B35" s="12">
        <v>1464001</v>
      </c>
      <c r="C35" s="13" t="s">
        <v>6</v>
      </c>
      <c r="D35" s="13" t="s">
        <v>8</v>
      </c>
      <c r="E35" s="132">
        <f t="shared" si="0"/>
        <v>7.6719999999999997</v>
      </c>
      <c r="F35" s="131">
        <v>9.59</v>
      </c>
      <c r="G35" s="134" t="s">
        <v>7</v>
      </c>
    </row>
    <row r="36" spans="1:7" x14ac:dyDescent="0.2">
      <c r="A36" s="12"/>
      <c r="B36" s="12">
        <v>1471005</v>
      </c>
      <c r="C36" s="13" t="s">
        <v>9</v>
      </c>
      <c r="D36" s="13" t="s">
        <v>10</v>
      </c>
      <c r="E36" s="132">
        <f t="shared" si="0"/>
        <v>34.839999999999996</v>
      </c>
      <c r="F36" s="131">
        <v>43.55</v>
      </c>
      <c r="G36" s="134" t="s">
        <v>7</v>
      </c>
    </row>
    <row r="37" spans="1:7" x14ac:dyDescent="0.2">
      <c r="A37" s="12"/>
      <c r="B37" s="16">
        <v>1471060</v>
      </c>
      <c r="C37" s="17" t="s">
        <v>12</v>
      </c>
      <c r="D37" s="13"/>
      <c r="E37" s="132">
        <f t="shared" si="0"/>
        <v>6.4799999999999995</v>
      </c>
      <c r="F37" s="131">
        <v>8.1</v>
      </c>
      <c r="G37" s="134" t="s">
        <v>13</v>
      </c>
    </row>
    <row r="38" spans="1:7" x14ac:dyDescent="0.2">
      <c r="A38" s="12"/>
      <c r="B38" s="18">
        <v>1471208</v>
      </c>
      <c r="C38" s="19" t="s">
        <v>14</v>
      </c>
      <c r="D38" s="13"/>
      <c r="E38" s="132">
        <f t="shared" si="0"/>
        <v>6.24</v>
      </c>
      <c r="F38" s="131">
        <v>7.8</v>
      </c>
      <c r="G38" s="134" t="s">
        <v>13</v>
      </c>
    </row>
    <row r="39" spans="1:7" x14ac:dyDescent="0.2">
      <c r="A39" s="12" t="s">
        <v>20</v>
      </c>
      <c r="B39" s="12">
        <v>1174001</v>
      </c>
      <c r="C39" s="13" t="s">
        <v>6</v>
      </c>
      <c r="D39" s="13" t="s">
        <v>8</v>
      </c>
      <c r="E39" s="132">
        <f t="shared" si="0"/>
        <v>5.6159999999999997</v>
      </c>
      <c r="F39" s="131">
        <v>7.02</v>
      </c>
      <c r="G39" s="134" t="s">
        <v>7</v>
      </c>
    </row>
    <row r="40" spans="1:7" x14ac:dyDescent="0.2">
      <c r="A40" s="12"/>
      <c r="B40" s="12">
        <v>1075005</v>
      </c>
      <c r="C40" s="13" t="s">
        <v>9</v>
      </c>
      <c r="D40" s="13" t="s">
        <v>10</v>
      </c>
      <c r="E40" s="132">
        <f t="shared" si="0"/>
        <v>24.736000000000001</v>
      </c>
      <c r="F40" s="131">
        <v>30.92</v>
      </c>
      <c r="G40" s="134" t="s">
        <v>7</v>
      </c>
    </row>
    <row r="41" spans="1:7" x14ac:dyDescent="0.2">
      <c r="A41" s="12"/>
      <c r="B41" s="16">
        <v>1075060</v>
      </c>
      <c r="C41" s="17" t="s">
        <v>12</v>
      </c>
      <c r="D41" s="13"/>
      <c r="E41" s="132">
        <f t="shared" si="0"/>
        <v>4.5600000000000005</v>
      </c>
      <c r="F41" s="131">
        <v>5.7</v>
      </c>
      <c r="G41" s="134" t="s">
        <v>13</v>
      </c>
    </row>
    <row r="42" spans="1:7" x14ac:dyDescent="0.2">
      <c r="A42" s="12"/>
      <c r="B42" s="18">
        <v>1075208</v>
      </c>
      <c r="C42" s="19" t="s">
        <v>14</v>
      </c>
      <c r="D42" s="13"/>
      <c r="E42" s="132">
        <f t="shared" si="0"/>
        <v>4.32</v>
      </c>
      <c r="F42" s="131">
        <v>5.4</v>
      </c>
      <c r="G42" s="134" t="s">
        <v>13</v>
      </c>
    </row>
    <row r="43" spans="1:7" x14ac:dyDescent="0.2">
      <c r="A43" s="12" t="s">
        <v>21</v>
      </c>
      <c r="B43" s="12">
        <v>1419001</v>
      </c>
      <c r="C43" s="13" t="s">
        <v>6</v>
      </c>
      <c r="D43" s="13" t="s">
        <v>8</v>
      </c>
      <c r="E43" s="132">
        <f t="shared" si="0"/>
        <v>5.8719999999999999</v>
      </c>
      <c r="F43" s="131">
        <v>7.34</v>
      </c>
      <c r="G43" s="134" t="s">
        <v>7</v>
      </c>
    </row>
    <row r="44" spans="1:7" x14ac:dyDescent="0.2">
      <c r="A44" s="12"/>
      <c r="B44" s="12">
        <v>1402005</v>
      </c>
      <c r="C44" s="13" t="s">
        <v>9</v>
      </c>
      <c r="D44" s="13" t="s">
        <v>10</v>
      </c>
      <c r="E44" s="132">
        <f t="shared" si="0"/>
        <v>25.943999999999999</v>
      </c>
      <c r="F44" s="131">
        <v>32.43</v>
      </c>
      <c r="G44" s="134" t="s">
        <v>7</v>
      </c>
    </row>
    <row r="45" spans="1:7" x14ac:dyDescent="0.2">
      <c r="A45" s="12"/>
      <c r="B45" s="16">
        <v>1402060</v>
      </c>
      <c r="C45" s="17" t="s">
        <v>12</v>
      </c>
      <c r="D45" s="13"/>
      <c r="E45" s="132">
        <f t="shared" si="0"/>
        <v>4.84</v>
      </c>
      <c r="F45" s="131">
        <v>6.05</v>
      </c>
      <c r="G45" s="134" t="s">
        <v>13</v>
      </c>
    </row>
    <row r="46" spans="1:7" x14ac:dyDescent="0.2">
      <c r="A46" s="12"/>
      <c r="B46" s="16">
        <v>1402208</v>
      </c>
      <c r="C46" s="17" t="s">
        <v>14</v>
      </c>
      <c r="D46" s="13"/>
      <c r="E46" s="132">
        <f t="shared" si="0"/>
        <v>4.5759999999999996</v>
      </c>
      <c r="F46" s="131">
        <v>5.72</v>
      </c>
      <c r="G46" s="134" t="s">
        <v>13</v>
      </c>
    </row>
    <row r="47" spans="1:7" x14ac:dyDescent="0.2">
      <c r="A47" s="12" t="s">
        <v>22</v>
      </c>
      <c r="B47" s="18">
        <v>1067060</v>
      </c>
      <c r="C47" s="19" t="s">
        <v>12</v>
      </c>
      <c r="D47" s="13"/>
      <c r="E47" s="132">
        <f t="shared" si="0"/>
        <v>4.7759999999999998</v>
      </c>
      <c r="F47" s="131">
        <v>5.97</v>
      </c>
      <c r="G47" s="134" t="s">
        <v>13</v>
      </c>
    </row>
    <row r="48" spans="1:7" x14ac:dyDescent="0.2">
      <c r="A48" s="12"/>
      <c r="B48" s="18">
        <v>1067208</v>
      </c>
      <c r="C48" s="19" t="s">
        <v>14</v>
      </c>
      <c r="D48" s="13"/>
      <c r="E48" s="132">
        <f t="shared" si="0"/>
        <v>4.5600000000000005</v>
      </c>
      <c r="F48" s="131">
        <v>5.7</v>
      </c>
      <c r="G48" s="134" t="s">
        <v>13</v>
      </c>
    </row>
    <row r="49" spans="1:7" x14ac:dyDescent="0.2">
      <c r="A49" s="12" t="s">
        <v>23</v>
      </c>
      <c r="B49" s="18">
        <v>1074060</v>
      </c>
      <c r="C49" s="19" t="s">
        <v>12</v>
      </c>
      <c r="D49" s="13"/>
      <c r="E49" s="132">
        <f t="shared" si="0"/>
        <v>4.7520000000000007</v>
      </c>
      <c r="F49" s="131">
        <v>5.94</v>
      </c>
      <c r="G49" s="134" t="s">
        <v>13</v>
      </c>
    </row>
    <row r="50" spans="1:7" x14ac:dyDescent="0.2">
      <c r="A50" s="12"/>
      <c r="B50" s="18">
        <v>1074208</v>
      </c>
      <c r="C50" s="19" t="s">
        <v>14</v>
      </c>
      <c r="D50" s="13"/>
      <c r="E50" s="132">
        <f t="shared" si="0"/>
        <v>4.5359999999999996</v>
      </c>
      <c r="F50" s="131">
        <v>5.67</v>
      </c>
      <c r="G50" s="134" t="s">
        <v>13</v>
      </c>
    </row>
    <row r="51" spans="1:7" x14ac:dyDescent="0.2">
      <c r="A51" s="12" t="s">
        <v>24</v>
      </c>
      <c r="B51" s="18">
        <v>1076208</v>
      </c>
      <c r="C51" s="19" t="s">
        <v>14</v>
      </c>
      <c r="D51" s="13"/>
      <c r="E51" s="132">
        <f t="shared" si="0"/>
        <v>4.2560000000000002</v>
      </c>
      <c r="F51" s="131">
        <v>5.32</v>
      </c>
      <c r="G51" s="134" t="s">
        <v>13</v>
      </c>
    </row>
    <row r="52" spans="1:7" x14ac:dyDescent="0.2">
      <c r="A52" s="12" t="s">
        <v>25</v>
      </c>
      <c r="B52" s="12">
        <v>1211001</v>
      </c>
      <c r="C52" s="13" t="s">
        <v>6</v>
      </c>
      <c r="D52" s="13" t="s">
        <v>8</v>
      </c>
      <c r="E52" s="132">
        <f t="shared" si="0"/>
        <v>9.1840000000000011</v>
      </c>
      <c r="F52" s="131">
        <v>11.48</v>
      </c>
      <c r="G52" s="134" t="s">
        <v>7</v>
      </c>
    </row>
    <row r="53" spans="1:7" x14ac:dyDescent="0.2">
      <c r="A53" s="12"/>
      <c r="B53" s="12">
        <v>1204005</v>
      </c>
      <c r="C53" s="13" t="s">
        <v>9</v>
      </c>
      <c r="D53" s="13" t="s">
        <v>10</v>
      </c>
      <c r="E53" s="132">
        <f t="shared" si="0"/>
        <v>42.552</v>
      </c>
      <c r="F53" s="131">
        <v>53.19</v>
      </c>
      <c r="G53" s="134" t="s">
        <v>7</v>
      </c>
    </row>
    <row r="54" spans="1:7" x14ac:dyDescent="0.2">
      <c r="A54" s="12"/>
      <c r="B54" s="16">
        <v>1204060</v>
      </c>
      <c r="C54" s="17" t="s">
        <v>12</v>
      </c>
      <c r="D54" s="13"/>
      <c r="E54" s="132">
        <f t="shared" si="0"/>
        <v>7.952</v>
      </c>
      <c r="F54" s="131">
        <v>9.94</v>
      </c>
      <c r="G54" s="134" t="s">
        <v>13</v>
      </c>
    </row>
    <row r="55" spans="1:7" x14ac:dyDescent="0.2">
      <c r="A55" s="12"/>
      <c r="B55" s="18">
        <v>1204208</v>
      </c>
      <c r="C55" s="19" t="s">
        <v>14</v>
      </c>
      <c r="D55" s="13"/>
      <c r="E55" s="132">
        <f t="shared" si="0"/>
        <v>7.7120000000000006</v>
      </c>
      <c r="F55" s="131">
        <v>9.64</v>
      </c>
      <c r="G55" s="134" t="s">
        <v>13</v>
      </c>
    </row>
    <row r="56" spans="1:7" x14ac:dyDescent="0.2">
      <c r="A56" s="12" t="s">
        <v>173</v>
      </c>
      <c r="B56" s="12">
        <v>1259001</v>
      </c>
      <c r="C56" s="13" t="s">
        <v>6</v>
      </c>
      <c r="D56" s="13" t="s">
        <v>8</v>
      </c>
      <c r="E56" s="132">
        <f t="shared" si="0"/>
        <v>6.8480000000000008</v>
      </c>
      <c r="F56" s="131">
        <v>8.56</v>
      </c>
      <c r="G56" s="134" t="s">
        <v>7</v>
      </c>
    </row>
    <row r="57" spans="1:7" x14ac:dyDescent="0.2">
      <c r="A57" s="12"/>
      <c r="B57" s="12">
        <v>1242005</v>
      </c>
      <c r="C57" s="13" t="s">
        <v>9</v>
      </c>
      <c r="D57" s="13" t="s">
        <v>10</v>
      </c>
      <c r="E57" s="132">
        <f t="shared" si="0"/>
        <v>30.8</v>
      </c>
      <c r="F57" s="131">
        <v>38.5</v>
      </c>
      <c r="G57" s="134" t="s">
        <v>7</v>
      </c>
    </row>
    <row r="58" spans="1:7" x14ac:dyDescent="0.2">
      <c r="A58" s="12"/>
      <c r="B58" s="16">
        <v>1242060</v>
      </c>
      <c r="C58" s="17" t="s">
        <v>12</v>
      </c>
      <c r="D58" s="13"/>
      <c r="E58" s="132">
        <f t="shared" si="0"/>
        <v>5.64</v>
      </c>
      <c r="F58" s="131">
        <v>7.05</v>
      </c>
      <c r="G58" s="134" t="s">
        <v>13</v>
      </c>
    </row>
    <row r="59" spans="1:7" x14ac:dyDescent="0.2">
      <c r="A59" s="12"/>
      <c r="B59" s="16">
        <v>1242208</v>
      </c>
      <c r="C59" s="17" t="s">
        <v>14</v>
      </c>
      <c r="D59" s="13"/>
      <c r="E59" s="132">
        <f t="shared" si="0"/>
        <v>5.4240000000000004</v>
      </c>
      <c r="F59" s="131">
        <v>6.78</v>
      </c>
      <c r="G59" s="134" t="s">
        <v>13</v>
      </c>
    </row>
    <row r="60" spans="1:7" x14ac:dyDescent="0.2">
      <c r="A60" s="12" t="s">
        <v>26</v>
      </c>
      <c r="B60" s="12">
        <v>1297001</v>
      </c>
      <c r="C60" s="13" t="s">
        <v>6</v>
      </c>
      <c r="D60" s="13" t="s">
        <v>8</v>
      </c>
      <c r="E60" s="132">
        <f t="shared" si="0"/>
        <v>7.3439999999999994</v>
      </c>
      <c r="F60" s="131">
        <v>9.18</v>
      </c>
      <c r="G60" s="134" t="s">
        <v>7</v>
      </c>
    </row>
    <row r="61" spans="1:7" x14ac:dyDescent="0.2">
      <c r="A61" s="12"/>
      <c r="B61" s="12">
        <v>1280005</v>
      </c>
      <c r="C61" s="13" t="s">
        <v>9</v>
      </c>
      <c r="D61" s="13" t="s">
        <v>10</v>
      </c>
      <c r="E61" s="132">
        <f t="shared" si="0"/>
        <v>33.287999999999997</v>
      </c>
      <c r="F61" s="131">
        <v>41.61</v>
      </c>
      <c r="G61" s="134" t="s">
        <v>7</v>
      </c>
    </row>
    <row r="62" spans="1:7" x14ac:dyDescent="0.2">
      <c r="A62" s="12"/>
      <c r="B62" s="16">
        <v>1280060</v>
      </c>
      <c r="C62" s="17" t="s">
        <v>12</v>
      </c>
      <c r="D62" s="13"/>
      <c r="E62" s="132">
        <f t="shared" si="0"/>
        <v>6.1360000000000001</v>
      </c>
      <c r="F62" s="131">
        <v>7.67</v>
      </c>
      <c r="G62" s="134" t="s">
        <v>13</v>
      </c>
    </row>
    <row r="63" spans="1:7" x14ac:dyDescent="0.2">
      <c r="A63" s="12"/>
      <c r="B63" s="16">
        <v>1280208</v>
      </c>
      <c r="C63" s="17" t="s">
        <v>14</v>
      </c>
      <c r="D63" s="13"/>
      <c r="E63" s="132">
        <f t="shared" si="0"/>
        <v>5.8959999999999999</v>
      </c>
      <c r="F63" s="131">
        <v>7.37</v>
      </c>
      <c r="G63" s="134" t="s">
        <v>13</v>
      </c>
    </row>
    <row r="64" spans="1:7" x14ac:dyDescent="0.2">
      <c r="A64" s="12" t="s">
        <v>27</v>
      </c>
      <c r="B64" s="12">
        <v>1334001</v>
      </c>
      <c r="C64" s="13" t="s">
        <v>6</v>
      </c>
      <c r="D64" s="13" t="s">
        <v>8</v>
      </c>
      <c r="E64" s="132">
        <f t="shared" si="0"/>
        <v>8.2959999999999994</v>
      </c>
      <c r="F64" s="131">
        <v>10.37</v>
      </c>
      <c r="G64" s="134" t="s">
        <v>7</v>
      </c>
    </row>
    <row r="65" spans="1:7" x14ac:dyDescent="0.2">
      <c r="A65" s="12"/>
      <c r="B65" s="12">
        <v>1327005</v>
      </c>
      <c r="C65" s="13" t="s">
        <v>9</v>
      </c>
      <c r="D65" s="13" t="s">
        <v>10</v>
      </c>
      <c r="E65" s="132">
        <f t="shared" si="0"/>
        <v>38.055999999999997</v>
      </c>
      <c r="F65" s="131">
        <v>47.57</v>
      </c>
      <c r="G65" s="134" t="s">
        <v>7</v>
      </c>
    </row>
    <row r="66" spans="1:7" x14ac:dyDescent="0.2">
      <c r="A66" s="12"/>
      <c r="B66" s="16">
        <v>1327060</v>
      </c>
      <c r="C66" s="17" t="s">
        <v>12</v>
      </c>
      <c r="D66" s="13"/>
      <c r="E66" s="132">
        <f t="shared" si="0"/>
        <v>7.0640000000000001</v>
      </c>
      <c r="F66" s="131">
        <v>8.83</v>
      </c>
      <c r="G66" s="134" t="s">
        <v>13</v>
      </c>
    </row>
    <row r="67" spans="1:7" x14ac:dyDescent="0.2">
      <c r="A67" s="12"/>
      <c r="B67" s="16">
        <v>1327208</v>
      </c>
      <c r="C67" s="17" t="s">
        <v>14</v>
      </c>
      <c r="D67" s="13"/>
      <c r="E67" s="132">
        <f t="shared" si="0"/>
        <v>6.8239999999999998</v>
      </c>
      <c r="F67" s="131">
        <v>8.5299999999999994</v>
      </c>
      <c r="G67" s="134" t="s">
        <v>13</v>
      </c>
    </row>
    <row r="68" spans="1:7" x14ac:dyDescent="0.2">
      <c r="A68" s="12" t="s">
        <v>28</v>
      </c>
      <c r="B68" s="12">
        <v>1273001</v>
      </c>
      <c r="C68" s="13" t="s">
        <v>6</v>
      </c>
      <c r="D68" s="13" t="s">
        <v>8</v>
      </c>
      <c r="E68" s="132">
        <f t="shared" si="0"/>
        <v>6.2240000000000002</v>
      </c>
      <c r="F68" s="131">
        <v>7.78</v>
      </c>
      <c r="G68" s="134" t="s">
        <v>7</v>
      </c>
    </row>
    <row r="69" spans="1:7" x14ac:dyDescent="0.2">
      <c r="A69" s="12"/>
      <c r="B69" s="12">
        <v>1266005</v>
      </c>
      <c r="C69" s="13" t="s">
        <v>9</v>
      </c>
      <c r="D69" s="13" t="s">
        <v>10</v>
      </c>
      <c r="E69" s="132">
        <f t="shared" si="0"/>
        <v>27.76</v>
      </c>
      <c r="F69" s="131">
        <v>34.700000000000003</v>
      </c>
      <c r="G69" s="134" t="s">
        <v>7</v>
      </c>
    </row>
    <row r="70" spans="1:7" x14ac:dyDescent="0.2">
      <c r="A70" s="12"/>
      <c r="B70" s="18">
        <v>1031060</v>
      </c>
      <c r="C70" s="19" t="s">
        <v>12</v>
      </c>
      <c r="D70" s="13"/>
      <c r="E70" s="132">
        <f t="shared" ref="E70:E75" si="1">F70-F70*$E$4</f>
        <v>5.16</v>
      </c>
      <c r="F70" s="131">
        <v>6.45</v>
      </c>
      <c r="G70" s="134" t="s">
        <v>13</v>
      </c>
    </row>
    <row r="71" spans="1:7" x14ac:dyDescent="0.2">
      <c r="A71" s="12"/>
      <c r="B71" s="16">
        <v>1031208</v>
      </c>
      <c r="C71" s="17" t="s">
        <v>14</v>
      </c>
      <c r="D71" s="13"/>
      <c r="E71" s="132">
        <f t="shared" si="1"/>
        <v>4.9279999999999999</v>
      </c>
      <c r="F71" s="131">
        <v>6.16</v>
      </c>
      <c r="G71" s="134" t="s">
        <v>13</v>
      </c>
    </row>
    <row r="72" spans="1:7" x14ac:dyDescent="0.2">
      <c r="A72" s="12" t="s">
        <v>29</v>
      </c>
      <c r="B72" s="12">
        <v>1389001</v>
      </c>
      <c r="C72" s="13" t="s">
        <v>6</v>
      </c>
      <c r="D72" s="13" t="s">
        <v>8</v>
      </c>
      <c r="E72" s="132">
        <f t="shared" si="1"/>
        <v>6.16</v>
      </c>
      <c r="F72" s="131">
        <v>7.7</v>
      </c>
      <c r="G72" s="134" t="s">
        <v>7</v>
      </c>
    </row>
    <row r="73" spans="1:7" x14ac:dyDescent="0.2">
      <c r="A73" s="12"/>
      <c r="B73" s="12">
        <v>1396005</v>
      </c>
      <c r="C73" s="13" t="s">
        <v>9</v>
      </c>
      <c r="D73" s="13" t="s">
        <v>10</v>
      </c>
      <c r="E73" s="132">
        <f t="shared" si="1"/>
        <v>27.456</v>
      </c>
      <c r="F73" s="131">
        <v>34.32</v>
      </c>
      <c r="G73" s="134" t="s">
        <v>7</v>
      </c>
    </row>
    <row r="74" spans="1:7" x14ac:dyDescent="0.2">
      <c r="A74" s="12"/>
      <c r="B74" s="16">
        <v>1334060</v>
      </c>
      <c r="C74" s="17" t="s">
        <v>12</v>
      </c>
      <c r="D74" s="13"/>
      <c r="E74" s="132">
        <f t="shared" si="1"/>
        <v>5.0960000000000001</v>
      </c>
      <c r="F74" s="131">
        <v>6.37</v>
      </c>
      <c r="G74" s="134" t="s">
        <v>13</v>
      </c>
    </row>
    <row r="75" spans="1:7" x14ac:dyDescent="0.2">
      <c r="A75" s="12"/>
      <c r="B75" s="16">
        <v>1334208</v>
      </c>
      <c r="C75" s="17" t="s">
        <v>14</v>
      </c>
      <c r="D75" s="13"/>
      <c r="E75" s="132">
        <f t="shared" si="1"/>
        <v>4.8639999999999999</v>
      </c>
      <c r="F75" s="131">
        <v>6.08</v>
      </c>
      <c r="G75" s="134" t="s">
        <v>13</v>
      </c>
    </row>
    <row r="76" spans="1:7" ht="15" x14ac:dyDescent="0.2">
      <c r="A76" s="6" t="s">
        <v>30</v>
      </c>
      <c r="B76" s="20"/>
      <c r="C76" s="21"/>
      <c r="D76" s="21"/>
      <c r="E76" s="22"/>
      <c r="F76" s="126"/>
      <c r="G76" s="21"/>
    </row>
    <row r="77" spans="1:7" x14ac:dyDescent="0.2">
      <c r="A77" s="12" t="s">
        <v>136</v>
      </c>
      <c r="B77" s="12">
        <v>1549001</v>
      </c>
      <c r="C77" s="13" t="s">
        <v>6</v>
      </c>
      <c r="D77" s="13" t="s">
        <v>8</v>
      </c>
      <c r="E77" s="85">
        <f>F77-F77*$E$4</f>
        <v>9.032</v>
      </c>
      <c r="F77" s="131">
        <v>11.29</v>
      </c>
      <c r="G77" s="86" t="s">
        <v>7</v>
      </c>
    </row>
    <row r="78" spans="1:7" x14ac:dyDescent="0.2">
      <c r="A78" s="12" t="s">
        <v>137</v>
      </c>
      <c r="B78" s="12">
        <v>1525001</v>
      </c>
      <c r="C78" s="13" t="s">
        <v>6</v>
      </c>
      <c r="D78" s="13" t="s">
        <v>8</v>
      </c>
      <c r="E78" s="85">
        <f>F78-F78*$E$4</f>
        <v>8.4480000000000004</v>
      </c>
      <c r="F78" s="131">
        <v>10.56</v>
      </c>
      <c r="G78" s="86" t="s">
        <v>7</v>
      </c>
    </row>
    <row r="79" spans="1:7" x14ac:dyDescent="0.2">
      <c r="A79" s="12" t="s">
        <v>138</v>
      </c>
      <c r="B79" s="12">
        <v>1526001</v>
      </c>
      <c r="C79" s="13" t="s">
        <v>6</v>
      </c>
      <c r="D79" s="13" t="s">
        <v>8</v>
      </c>
      <c r="E79" s="85">
        <f>F79-F79*$E$4</f>
        <v>7.56</v>
      </c>
      <c r="F79" s="131">
        <v>9.4499999999999993</v>
      </c>
      <c r="G79" s="86" t="s">
        <v>7</v>
      </c>
    </row>
    <row r="80" spans="1:7" x14ac:dyDescent="0.2">
      <c r="A80" s="12" t="s">
        <v>139</v>
      </c>
      <c r="B80" s="12">
        <v>1532001</v>
      </c>
      <c r="C80" s="13" t="s">
        <v>6</v>
      </c>
      <c r="D80" s="13" t="s">
        <v>8</v>
      </c>
      <c r="E80" s="85">
        <f>F80-F80*$E$4</f>
        <v>8.120000000000001</v>
      </c>
      <c r="F80" s="131">
        <v>10.15</v>
      </c>
      <c r="G80" s="86" t="s">
        <v>7</v>
      </c>
    </row>
    <row r="81" spans="1:7" x14ac:dyDescent="0.2">
      <c r="A81" s="12" t="s">
        <v>196</v>
      </c>
      <c r="B81" s="12">
        <v>1181001</v>
      </c>
      <c r="C81" s="13" t="s">
        <v>6</v>
      </c>
      <c r="D81" s="13" t="s">
        <v>8</v>
      </c>
      <c r="E81" s="15">
        <f>F81-F81*$E$4</f>
        <v>9.0719999999999992</v>
      </c>
      <c r="F81" s="131">
        <v>11.34</v>
      </c>
      <c r="G81" s="14" t="s">
        <v>7</v>
      </c>
    </row>
    <row r="82" spans="1:7" x14ac:dyDescent="0.2">
      <c r="A82" s="12"/>
      <c r="B82" s="18">
        <v>1081060</v>
      </c>
      <c r="C82" s="19" t="s">
        <v>12</v>
      </c>
      <c r="D82" s="13"/>
      <c r="E82" s="15">
        <f t="shared" ref="E82:E89" si="2">F82-F82*$E$4</f>
        <v>7.6</v>
      </c>
      <c r="F82" s="131">
        <v>9.5</v>
      </c>
      <c r="G82" s="14" t="s">
        <v>13</v>
      </c>
    </row>
    <row r="83" spans="1:7" x14ac:dyDescent="0.2">
      <c r="A83" s="12"/>
      <c r="B83" s="18">
        <v>1081208</v>
      </c>
      <c r="C83" s="19" t="s">
        <v>14</v>
      </c>
      <c r="D83" s="13"/>
      <c r="E83" s="15">
        <f t="shared" si="2"/>
        <v>7.3840000000000003</v>
      </c>
      <c r="F83" s="131">
        <v>9.23</v>
      </c>
      <c r="G83" s="14" t="s">
        <v>13</v>
      </c>
    </row>
    <row r="84" spans="1:7" x14ac:dyDescent="0.2">
      <c r="A84" s="12" t="s">
        <v>206</v>
      </c>
      <c r="B84" s="91">
        <v>1716001</v>
      </c>
      <c r="C84" s="13" t="s">
        <v>6</v>
      </c>
      <c r="D84" s="13" t="s">
        <v>8</v>
      </c>
      <c r="E84" s="15">
        <f t="shared" si="2"/>
        <v>9.032</v>
      </c>
      <c r="F84" s="131">
        <v>11.29</v>
      </c>
      <c r="G84" s="14" t="s">
        <v>7</v>
      </c>
    </row>
    <row r="85" spans="1:7" x14ac:dyDescent="0.2">
      <c r="A85" s="12" t="s">
        <v>31</v>
      </c>
      <c r="B85" s="12">
        <v>1365001</v>
      </c>
      <c r="C85" s="13" t="s">
        <v>6</v>
      </c>
      <c r="D85" s="13" t="s">
        <v>8</v>
      </c>
      <c r="E85" s="15">
        <f t="shared" si="2"/>
        <v>21.815999999999999</v>
      </c>
      <c r="F85" s="131">
        <v>27.27</v>
      </c>
      <c r="G85" s="14" t="s">
        <v>7</v>
      </c>
    </row>
    <row r="86" spans="1:7" x14ac:dyDescent="0.2">
      <c r="A86" s="12" t="s">
        <v>32</v>
      </c>
      <c r="B86" s="12">
        <v>1310001</v>
      </c>
      <c r="C86" s="13" t="s">
        <v>6</v>
      </c>
      <c r="D86" s="13" t="s">
        <v>33</v>
      </c>
      <c r="E86" s="15">
        <f t="shared" si="2"/>
        <v>7.8879999999999999</v>
      </c>
      <c r="F86" s="131">
        <v>9.86</v>
      </c>
      <c r="G86" s="14" t="s">
        <v>7</v>
      </c>
    </row>
    <row r="87" spans="1:7" x14ac:dyDescent="0.2">
      <c r="A87" s="12"/>
      <c r="B87" s="91">
        <v>1303004</v>
      </c>
      <c r="C87" s="92" t="s">
        <v>34</v>
      </c>
      <c r="D87" s="13" t="s">
        <v>35</v>
      </c>
      <c r="E87" s="15">
        <f t="shared" si="2"/>
        <v>39.463999999999999</v>
      </c>
      <c r="F87" s="131">
        <v>49.33</v>
      </c>
      <c r="G87" s="14" t="s">
        <v>7</v>
      </c>
    </row>
    <row r="88" spans="1:7" x14ac:dyDescent="0.2">
      <c r="A88" s="12"/>
      <c r="B88" s="16">
        <v>1301060</v>
      </c>
      <c r="C88" s="17" t="s">
        <v>12</v>
      </c>
      <c r="D88" s="12"/>
      <c r="E88" s="15">
        <f t="shared" si="2"/>
        <v>6.4159999999999995</v>
      </c>
      <c r="F88" s="131">
        <v>8.02</v>
      </c>
      <c r="G88" s="14" t="s">
        <v>13</v>
      </c>
    </row>
    <row r="89" spans="1:7" x14ac:dyDescent="0.2">
      <c r="A89" s="12"/>
      <c r="B89" s="16">
        <v>1301208</v>
      </c>
      <c r="C89" s="17" t="s">
        <v>14</v>
      </c>
      <c r="D89" s="12"/>
      <c r="E89" s="15">
        <f t="shared" si="2"/>
        <v>6.2</v>
      </c>
      <c r="F89" s="131">
        <v>7.75</v>
      </c>
      <c r="G89" s="14" t="s">
        <v>13</v>
      </c>
    </row>
    <row r="90" spans="1:7" ht="15" x14ac:dyDescent="0.2">
      <c r="A90" s="6" t="s">
        <v>36</v>
      </c>
      <c r="B90" s="20"/>
      <c r="C90" s="21"/>
      <c r="D90" s="21"/>
      <c r="E90" s="22"/>
      <c r="F90" s="126"/>
      <c r="G90" s="21"/>
    </row>
    <row r="91" spans="1:7" x14ac:dyDescent="0.2">
      <c r="A91" s="23" t="s">
        <v>37</v>
      </c>
      <c r="B91" s="12">
        <v>1440001</v>
      </c>
      <c r="C91" s="13" t="s">
        <v>38</v>
      </c>
      <c r="D91" s="13" t="s">
        <v>8</v>
      </c>
      <c r="E91" s="15">
        <f>F91-F91*$E$4</f>
        <v>9.7439999999999998</v>
      </c>
      <c r="F91" s="125">
        <v>12.18</v>
      </c>
      <c r="G91" s="14" t="s">
        <v>7</v>
      </c>
    </row>
    <row r="92" spans="1:7" ht="15" x14ac:dyDescent="0.2">
      <c r="A92" s="6" t="s">
        <v>39</v>
      </c>
      <c r="B92" s="20"/>
      <c r="C92" s="21"/>
      <c r="D92" s="21"/>
      <c r="E92" s="22"/>
      <c r="F92" s="126"/>
      <c r="G92" s="21"/>
    </row>
    <row r="93" spans="1:7" x14ac:dyDescent="0.2">
      <c r="A93" s="12" t="s">
        <v>40</v>
      </c>
      <c r="B93" s="16">
        <v>1201060</v>
      </c>
      <c r="C93" s="17" t="s">
        <v>12</v>
      </c>
      <c r="D93" s="12"/>
      <c r="E93" s="15">
        <f t="shared" ref="E93:E100" si="3">F93-F93*$E$4</f>
        <v>3.7359999999999998</v>
      </c>
      <c r="F93" s="131">
        <v>4.67</v>
      </c>
      <c r="G93" s="14" t="s">
        <v>13</v>
      </c>
    </row>
    <row r="94" spans="1:7" x14ac:dyDescent="0.2">
      <c r="A94" s="12"/>
      <c r="B94" s="16">
        <v>1201208</v>
      </c>
      <c r="C94" s="17" t="s">
        <v>14</v>
      </c>
      <c r="D94" s="12"/>
      <c r="E94" s="15">
        <f t="shared" si="3"/>
        <v>3.496</v>
      </c>
      <c r="F94" s="131">
        <v>4.37</v>
      </c>
      <c r="G94" s="14" t="s">
        <v>13</v>
      </c>
    </row>
    <row r="95" spans="1:7" x14ac:dyDescent="0.2">
      <c r="A95" s="12" t="s">
        <v>41</v>
      </c>
      <c r="B95" s="16">
        <v>1211060</v>
      </c>
      <c r="C95" s="17" t="s">
        <v>12</v>
      </c>
      <c r="D95" s="12"/>
      <c r="E95" s="15">
        <f t="shared" si="3"/>
        <v>4.1280000000000001</v>
      </c>
      <c r="F95" s="131">
        <v>5.16</v>
      </c>
      <c r="G95" s="14" t="s">
        <v>13</v>
      </c>
    </row>
    <row r="96" spans="1:7" x14ac:dyDescent="0.2">
      <c r="A96" s="12"/>
      <c r="B96" s="16">
        <v>1211208</v>
      </c>
      <c r="C96" s="17" t="s">
        <v>14</v>
      </c>
      <c r="D96" s="12"/>
      <c r="E96" s="15">
        <f t="shared" si="3"/>
        <v>3.8880000000000003</v>
      </c>
      <c r="F96" s="131">
        <v>4.8600000000000003</v>
      </c>
      <c r="G96" s="14" t="s">
        <v>13</v>
      </c>
    </row>
    <row r="97" spans="1:7" x14ac:dyDescent="0.2">
      <c r="A97" s="12" t="s">
        <v>42</v>
      </c>
      <c r="B97" s="18">
        <v>1212060</v>
      </c>
      <c r="C97" s="19" t="s">
        <v>12</v>
      </c>
      <c r="D97" s="12"/>
      <c r="E97" s="15">
        <f t="shared" si="3"/>
        <v>3.6719999999999997</v>
      </c>
      <c r="F97" s="131">
        <v>4.59</v>
      </c>
      <c r="G97" s="14" t="s">
        <v>13</v>
      </c>
    </row>
    <row r="98" spans="1:7" x14ac:dyDescent="0.2">
      <c r="A98" s="12"/>
      <c r="B98" s="18">
        <v>1212208</v>
      </c>
      <c r="C98" s="19" t="s">
        <v>14</v>
      </c>
      <c r="D98" s="12"/>
      <c r="E98" s="15">
        <f t="shared" si="3"/>
        <v>3.4560000000000004</v>
      </c>
      <c r="F98" s="131">
        <v>4.32</v>
      </c>
      <c r="G98" s="14" t="s">
        <v>13</v>
      </c>
    </row>
    <row r="99" spans="1:7" x14ac:dyDescent="0.2">
      <c r="A99" s="12" t="s">
        <v>43</v>
      </c>
      <c r="B99" s="18">
        <v>1213060</v>
      </c>
      <c r="C99" s="19" t="s">
        <v>12</v>
      </c>
      <c r="D99" s="12"/>
      <c r="E99" s="15">
        <f t="shared" si="3"/>
        <v>3.9520000000000004</v>
      </c>
      <c r="F99" s="131">
        <v>4.9400000000000004</v>
      </c>
      <c r="G99" s="14" t="s">
        <v>13</v>
      </c>
    </row>
    <row r="100" spans="1:7" x14ac:dyDescent="0.2">
      <c r="A100" s="12"/>
      <c r="B100" s="16">
        <v>1213208</v>
      </c>
      <c r="C100" s="17" t="s">
        <v>14</v>
      </c>
      <c r="D100" s="12"/>
      <c r="E100" s="15">
        <f t="shared" si="3"/>
        <v>3.7359999999999998</v>
      </c>
      <c r="F100" s="131">
        <v>4.67</v>
      </c>
      <c r="G100" s="14" t="s">
        <v>13</v>
      </c>
    </row>
    <row r="101" spans="1:7" x14ac:dyDescent="0.2">
      <c r="A101" s="24" t="s">
        <v>44</v>
      </c>
      <c r="B101" s="9"/>
      <c r="C101" s="8"/>
      <c r="D101" s="9"/>
      <c r="E101" s="22"/>
      <c r="F101" s="127"/>
      <c r="G101" s="9"/>
    </row>
    <row r="102" spans="1:7" x14ac:dyDescent="0.2">
      <c r="A102" s="12" t="s">
        <v>45</v>
      </c>
      <c r="B102" s="25">
        <v>1358500</v>
      </c>
      <c r="C102" s="13" t="s">
        <v>46</v>
      </c>
      <c r="D102" s="13" t="s">
        <v>48</v>
      </c>
      <c r="E102" s="15">
        <f>F102-F102*$E$4</f>
        <v>4.6880000000000006</v>
      </c>
      <c r="F102" s="125">
        <v>5.86</v>
      </c>
      <c r="G102" s="14" t="s">
        <v>47</v>
      </c>
    </row>
  </sheetData>
  <sheetProtection selectLockedCells="1" selectUnlockedCells="1"/>
  <mergeCells count="8">
    <mergeCell ref="A1:C1"/>
    <mergeCell ref="A2:A3"/>
    <mergeCell ref="B2:B3"/>
    <mergeCell ref="C2:C3"/>
    <mergeCell ref="G2:G3"/>
    <mergeCell ref="D2:D3"/>
    <mergeCell ref="E2:E3"/>
    <mergeCell ref="F2:F3"/>
  </mergeCells>
  <phoneticPr fontId="0" type="noConversion"/>
  <pageMargins left="0.75" right="0.75" top="1" bottom="1" header="0.51180555555555551" footer="0.51180555555555551"/>
  <pageSetup paperSize="9" scale="3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34" workbookViewId="0">
      <selection activeCell="I30" sqref="I30"/>
    </sheetView>
  </sheetViews>
  <sheetFormatPr defaultColWidth="12.28515625" defaultRowHeight="12.75" x14ac:dyDescent="0.2"/>
  <cols>
    <col min="1" max="1" width="41.7109375" style="31" customWidth="1"/>
    <col min="2" max="2" width="8" style="31" customWidth="1"/>
    <col min="3" max="3" width="14.42578125" style="31" customWidth="1"/>
    <col min="4" max="4" width="9.5703125" style="31" customWidth="1"/>
    <col min="5" max="5" width="10" style="32" bestFit="1" customWidth="1"/>
    <col min="6" max="6" width="10.85546875" style="116" customWidth="1"/>
    <col min="7" max="16384" width="12.28515625" style="31"/>
  </cols>
  <sheetData>
    <row r="1" spans="1:6" ht="43.5" customHeight="1" x14ac:dyDescent="0.2">
      <c r="A1" s="147" t="s">
        <v>180</v>
      </c>
      <c r="B1" s="147"/>
      <c r="C1" s="147"/>
      <c r="D1" s="33"/>
      <c r="E1" s="3"/>
      <c r="F1" s="4"/>
    </row>
    <row r="2" spans="1:6" ht="51" x14ac:dyDescent="0.2">
      <c r="A2" s="104" t="s">
        <v>49</v>
      </c>
      <c r="B2" s="104" t="s">
        <v>0</v>
      </c>
      <c r="C2" s="104" t="s">
        <v>1</v>
      </c>
      <c r="D2" s="104" t="s">
        <v>2</v>
      </c>
      <c r="E2" s="105" t="s">
        <v>3</v>
      </c>
      <c r="F2" s="119" t="s">
        <v>50</v>
      </c>
    </row>
    <row r="3" spans="1:6" ht="14.25" x14ac:dyDescent="0.2">
      <c r="A3" s="35" t="s">
        <v>51</v>
      </c>
      <c r="B3" s="20"/>
      <c r="C3" s="8"/>
      <c r="D3" s="10" t="s">
        <v>5</v>
      </c>
      <c r="E3" s="36">
        <v>0.2</v>
      </c>
      <c r="F3" s="118"/>
    </row>
    <row r="4" spans="1:6" ht="25.5" x14ac:dyDescent="0.2">
      <c r="A4" s="37" t="s">
        <v>185</v>
      </c>
      <c r="B4" s="38">
        <v>3017351</v>
      </c>
      <c r="C4" s="39" t="s">
        <v>52</v>
      </c>
      <c r="D4" s="39" t="s">
        <v>53</v>
      </c>
      <c r="E4" s="40">
        <f>F4-F4*$E$3</f>
        <v>24.52</v>
      </c>
      <c r="F4" s="110">
        <v>30.65</v>
      </c>
    </row>
    <row r="5" spans="1:6" x14ac:dyDescent="0.2">
      <c r="A5" s="38"/>
      <c r="B5" s="12">
        <v>3284001</v>
      </c>
      <c r="C5" s="13" t="s">
        <v>54</v>
      </c>
      <c r="D5" s="39" t="s">
        <v>8</v>
      </c>
      <c r="E5" s="40">
        <f t="shared" ref="E5:E23" si="0">F5-F5*$E$3</f>
        <v>55.727999999999994</v>
      </c>
      <c r="F5" s="110">
        <v>69.66</v>
      </c>
    </row>
    <row r="6" spans="1:6" ht="25.5" x14ac:dyDescent="0.2">
      <c r="A6" s="41" t="s">
        <v>174</v>
      </c>
      <c r="B6" s="38">
        <v>3123301</v>
      </c>
      <c r="C6" s="39" t="s">
        <v>55</v>
      </c>
      <c r="D6" s="39" t="s">
        <v>56</v>
      </c>
      <c r="E6" s="40">
        <f t="shared" si="0"/>
        <v>12.856</v>
      </c>
      <c r="F6" s="110">
        <v>16.07</v>
      </c>
    </row>
    <row r="7" spans="1:6" ht="25.5" x14ac:dyDescent="0.2">
      <c r="A7" s="37" t="s">
        <v>176</v>
      </c>
      <c r="B7" s="38">
        <v>3116301</v>
      </c>
      <c r="C7" s="39" t="s">
        <v>57</v>
      </c>
      <c r="D7" s="42" t="s">
        <v>56</v>
      </c>
      <c r="E7" s="40">
        <f>F7-F7*$E$3</f>
        <v>7.0239999999999991</v>
      </c>
      <c r="F7" s="110">
        <v>8.7799999999999994</v>
      </c>
    </row>
    <row r="8" spans="1:6" x14ac:dyDescent="0.2">
      <c r="A8" s="38"/>
      <c r="B8" s="12">
        <v>3352001</v>
      </c>
      <c r="C8" s="13" t="s">
        <v>54</v>
      </c>
      <c r="D8" s="39" t="s">
        <v>8</v>
      </c>
      <c r="E8" s="40">
        <f t="shared" si="0"/>
        <v>19.872</v>
      </c>
      <c r="F8" s="110">
        <v>24.84</v>
      </c>
    </row>
    <row r="9" spans="1:6" ht="27.75" customHeight="1" x14ac:dyDescent="0.2">
      <c r="A9" s="43" t="s">
        <v>175</v>
      </c>
      <c r="B9" s="38">
        <v>3239350</v>
      </c>
      <c r="C9" s="39" t="s">
        <v>147</v>
      </c>
      <c r="D9" s="39" t="s">
        <v>148</v>
      </c>
      <c r="E9" s="40">
        <f t="shared" si="0"/>
        <v>12.744</v>
      </c>
      <c r="F9" s="110">
        <v>15.93</v>
      </c>
    </row>
    <row r="10" spans="1:6" ht="25.5" x14ac:dyDescent="0.2">
      <c r="A10" s="37" t="s">
        <v>186</v>
      </c>
      <c r="B10" s="38">
        <v>3093300</v>
      </c>
      <c r="C10" s="39" t="s">
        <v>57</v>
      </c>
      <c r="D10" s="39" t="s">
        <v>56</v>
      </c>
      <c r="E10" s="40">
        <f t="shared" si="0"/>
        <v>6.4560000000000004</v>
      </c>
      <c r="F10" s="110">
        <v>8.07</v>
      </c>
    </row>
    <row r="11" spans="1:6" ht="25.5" x14ac:dyDescent="0.2">
      <c r="A11" s="37" t="s">
        <v>60</v>
      </c>
      <c r="B11" s="38">
        <v>3086350</v>
      </c>
      <c r="C11" s="39" t="s">
        <v>147</v>
      </c>
      <c r="D11" s="39" t="s">
        <v>148</v>
      </c>
      <c r="E11" s="40">
        <f t="shared" si="0"/>
        <v>10.263999999999999</v>
      </c>
      <c r="F11" s="110">
        <v>12.83</v>
      </c>
    </row>
    <row r="12" spans="1:6" x14ac:dyDescent="0.2">
      <c r="A12" s="37"/>
      <c r="B12" s="94">
        <v>3314001</v>
      </c>
      <c r="C12" s="95" t="s">
        <v>6</v>
      </c>
      <c r="D12" s="103" t="s">
        <v>8</v>
      </c>
      <c r="E12" s="40">
        <f t="shared" si="0"/>
        <v>28.512</v>
      </c>
      <c r="F12" s="110">
        <v>35.64</v>
      </c>
    </row>
    <row r="13" spans="1:6" x14ac:dyDescent="0.2">
      <c r="A13" s="41" t="s">
        <v>61</v>
      </c>
      <c r="B13" s="38">
        <v>3161350</v>
      </c>
      <c r="C13" s="39" t="s">
        <v>140</v>
      </c>
      <c r="D13" s="39" t="s">
        <v>148</v>
      </c>
      <c r="E13" s="40">
        <f t="shared" si="0"/>
        <v>6.9120000000000008</v>
      </c>
      <c r="F13" s="110">
        <v>8.64</v>
      </c>
    </row>
    <row r="14" spans="1:6" x14ac:dyDescent="0.2">
      <c r="A14" s="25"/>
      <c r="B14" s="38">
        <v>3345001</v>
      </c>
      <c r="C14" s="39" t="s">
        <v>6</v>
      </c>
      <c r="D14" s="39" t="s">
        <v>8</v>
      </c>
      <c r="E14" s="40">
        <f>F14-F14*$E$3</f>
        <v>16.847999999999999</v>
      </c>
      <c r="F14" s="110">
        <v>21.06</v>
      </c>
    </row>
    <row r="15" spans="1:6" x14ac:dyDescent="0.2">
      <c r="A15" s="93" t="s">
        <v>141</v>
      </c>
      <c r="B15" s="94">
        <v>3406300</v>
      </c>
      <c r="C15" s="95" t="s">
        <v>55</v>
      </c>
      <c r="D15" s="95" t="s">
        <v>56</v>
      </c>
      <c r="E15" s="40">
        <f>F15-F15*$E$3</f>
        <v>7.3439999999999994</v>
      </c>
      <c r="F15" s="110">
        <v>9.18</v>
      </c>
    </row>
    <row r="16" spans="1:6" ht="25.5" x14ac:dyDescent="0.2">
      <c r="A16" s="37" t="s">
        <v>143</v>
      </c>
      <c r="B16" s="38">
        <v>3130200</v>
      </c>
      <c r="C16" s="39" t="s">
        <v>65</v>
      </c>
      <c r="D16" s="39" t="s">
        <v>62</v>
      </c>
      <c r="E16" s="40">
        <f t="shared" si="0"/>
        <v>18.103999999999999</v>
      </c>
      <c r="F16" s="110">
        <v>22.63</v>
      </c>
    </row>
    <row r="17" spans="1:6" x14ac:dyDescent="0.2">
      <c r="A17" s="37"/>
      <c r="B17" s="94">
        <v>3291001</v>
      </c>
      <c r="C17" s="95" t="s">
        <v>6</v>
      </c>
      <c r="D17" s="95" t="s">
        <v>8</v>
      </c>
      <c r="E17" s="40"/>
      <c r="F17" s="110">
        <v>88.83</v>
      </c>
    </row>
    <row r="18" spans="1:6" ht="25.5" x14ac:dyDescent="0.2">
      <c r="A18" s="41" t="s">
        <v>142</v>
      </c>
      <c r="B18" s="38">
        <v>3383100</v>
      </c>
      <c r="C18" s="39" t="s">
        <v>63</v>
      </c>
      <c r="D18" s="39" t="s">
        <v>64</v>
      </c>
      <c r="E18" s="40">
        <f t="shared" si="0"/>
        <v>6.44</v>
      </c>
      <c r="F18" s="110">
        <v>8.0500000000000007</v>
      </c>
    </row>
    <row r="19" spans="1:6" ht="25.5" x14ac:dyDescent="0.2">
      <c r="A19" s="43" t="s">
        <v>144</v>
      </c>
      <c r="B19" s="38">
        <v>3253200</v>
      </c>
      <c r="C19" s="39" t="s">
        <v>65</v>
      </c>
      <c r="D19" s="39" t="s">
        <v>66</v>
      </c>
      <c r="E19" s="40">
        <f t="shared" si="0"/>
        <v>9.5040000000000013</v>
      </c>
      <c r="F19" s="110">
        <v>11.88</v>
      </c>
    </row>
    <row r="20" spans="1:6" ht="25.5" x14ac:dyDescent="0.2">
      <c r="A20" s="43" t="s">
        <v>145</v>
      </c>
      <c r="B20" s="38">
        <v>3246100</v>
      </c>
      <c r="C20" s="39" t="s">
        <v>67</v>
      </c>
      <c r="D20" s="39" t="s">
        <v>64</v>
      </c>
      <c r="E20" s="40">
        <f t="shared" si="0"/>
        <v>6.2240000000000002</v>
      </c>
      <c r="F20" s="110">
        <v>7.78</v>
      </c>
    </row>
    <row r="21" spans="1:6" ht="14.25" x14ac:dyDescent="0.2">
      <c r="A21" s="44" t="s">
        <v>68</v>
      </c>
      <c r="B21" s="9"/>
      <c r="C21" s="8"/>
      <c r="D21" s="8"/>
      <c r="E21" s="120"/>
      <c r="F21" s="120"/>
    </row>
    <row r="22" spans="1:6" ht="25.5" x14ac:dyDescent="0.2">
      <c r="A22" s="37" t="s">
        <v>146</v>
      </c>
      <c r="B22" s="38">
        <v>3024301</v>
      </c>
      <c r="C22" s="39" t="s">
        <v>57</v>
      </c>
      <c r="D22" s="39" t="s">
        <v>56</v>
      </c>
      <c r="E22" s="40">
        <f t="shared" si="0"/>
        <v>4.944</v>
      </c>
      <c r="F22" s="110">
        <v>6.18</v>
      </c>
    </row>
    <row r="23" spans="1:6" ht="25.5" x14ac:dyDescent="0.2">
      <c r="A23" s="43" t="s">
        <v>150</v>
      </c>
      <c r="B23" s="96">
        <v>3413350</v>
      </c>
      <c r="C23" s="97" t="s">
        <v>147</v>
      </c>
      <c r="D23" s="97" t="s">
        <v>148</v>
      </c>
      <c r="E23" s="40">
        <f t="shared" si="0"/>
        <v>7.0239999999999991</v>
      </c>
      <c r="F23" s="110">
        <v>8.7799999999999994</v>
      </c>
    </row>
    <row r="24" spans="1:6" ht="25.5" x14ac:dyDescent="0.2">
      <c r="A24" s="37" t="s">
        <v>149</v>
      </c>
      <c r="B24" s="38">
        <v>3178250</v>
      </c>
      <c r="C24" s="39" t="s">
        <v>69</v>
      </c>
      <c r="D24" s="39" t="s">
        <v>70</v>
      </c>
      <c r="E24" s="40">
        <f t="shared" ref="E24:E28" si="1">F24-F24*$E$3</f>
        <v>5.8079999999999998</v>
      </c>
      <c r="F24" s="110">
        <v>7.26</v>
      </c>
    </row>
    <row r="25" spans="1:6" ht="25.5" x14ac:dyDescent="0.2">
      <c r="A25" s="43" t="s">
        <v>151</v>
      </c>
      <c r="B25" s="38">
        <v>3277250</v>
      </c>
      <c r="C25" s="39" t="s">
        <v>69</v>
      </c>
      <c r="D25" s="39" t="s">
        <v>70</v>
      </c>
      <c r="E25" s="40">
        <f t="shared" si="1"/>
        <v>6.6959999999999997</v>
      </c>
      <c r="F25" s="110">
        <v>8.3699999999999992</v>
      </c>
    </row>
    <row r="26" spans="1:6" ht="29.25" customHeight="1" x14ac:dyDescent="0.2">
      <c r="A26" s="43" t="s">
        <v>187</v>
      </c>
      <c r="B26" s="38">
        <v>3260250</v>
      </c>
      <c r="C26" s="39" t="s">
        <v>69</v>
      </c>
      <c r="D26" s="39" t="s">
        <v>70</v>
      </c>
      <c r="E26" s="40">
        <f t="shared" si="1"/>
        <v>4.7919999999999998</v>
      </c>
      <c r="F26" s="110">
        <v>5.99</v>
      </c>
    </row>
    <row r="27" spans="1:6" ht="25.5" x14ac:dyDescent="0.2">
      <c r="A27" s="37" t="s">
        <v>195</v>
      </c>
      <c r="B27" s="46">
        <v>3420001</v>
      </c>
      <c r="C27" s="39" t="s">
        <v>6</v>
      </c>
      <c r="D27" s="39" t="s">
        <v>8</v>
      </c>
      <c r="E27" s="40">
        <f t="shared" si="1"/>
        <v>12.208</v>
      </c>
      <c r="F27" s="110">
        <v>15.26</v>
      </c>
    </row>
    <row r="28" spans="1:6" ht="25.5" x14ac:dyDescent="0.2">
      <c r="A28" s="37" t="s">
        <v>189</v>
      </c>
      <c r="B28" s="46">
        <v>3376001</v>
      </c>
      <c r="C28" s="39" t="s">
        <v>6</v>
      </c>
      <c r="D28" s="39" t="s">
        <v>190</v>
      </c>
      <c r="E28" s="40">
        <f t="shared" si="1"/>
        <v>23.224</v>
      </c>
      <c r="F28" s="110">
        <v>29.03</v>
      </c>
    </row>
    <row r="29" spans="1:6" ht="14.25" x14ac:dyDescent="0.2">
      <c r="A29" s="44" t="s">
        <v>71</v>
      </c>
      <c r="B29" s="9"/>
      <c r="C29" s="8"/>
      <c r="D29" s="8"/>
      <c r="E29" s="8"/>
      <c r="F29" s="118"/>
    </row>
    <row r="30" spans="1:6" ht="25.5" x14ac:dyDescent="0.2">
      <c r="A30" s="37" t="s">
        <v>157</v>
      </c>
      <c r="B30" s="38">
        <v>3048300</v>
      </c>
      <c r="C30" s="39" t="s">
        <v>57</v>
      </c>
      <c r="D30" s="39" t="s">
        <v>56</v>
      </c>
      <c r="E30" s="40">
        <f>F30-F30*$E$3</f>
        <v>5.5263599999999995</v>
      </c>
      <c r="F30" s="114">
        <v>6.9079499999999996</v>
      </c>
    </row>
    <row r="31" spans="1:6" ht="38.25" customHeight="1" x14ac:dyDescent="0.2">
      <c r="A31" s="37" t="s">
        <v>152</v>
      </c>
      <c r="B31" s="38">
        <v>3031301</v>
      </c>
      <c r="C31" s="39" t="s">
        <v>57</v>
      </c>
      <c r="D31" s="39" t="s">
        <v>56</v>
      </c>
      <c r="E31" s="40">
        <f>F31-F31*$E$3</f>
        <v>4.944</v>
      </c>
      <c r="F31" s="110">
        <v>6.18</v>
      </c>
    </row>
    <row r="32" spans="1:6" ht="34.5" customHeight="1" x14ac:dyDescent="0.2">
      <c r="A32" s="43" t="s">
        <v>153</v>
      </c>
      <c r="B32" s="96">
        <v>3222300</v>
      </c>
      <c r="C32" s="97" t="s">
        <v>57</v>
      </c>
      <c r="D32" s="97" t="s">
        <v>56</v>
      </c>
      <c r="E32" s="40">
        <f>F32-F32*$E$3</f>
        <v>7.0239999999999991</v>
      </c>
      <c r="F32" s="110">
        <v>8.7799999999999994</v>
      </c>
    </row>
    <row r="33" spans="1:6" ht="25.5" x14ac:dyDescent="0.2">
      <c r="A33" s="37" t="s">
        <v>156</v>
      </c>
      <c r="B33" s="38">
        <v>3185250</v>
      </c>
      <c r="C33" s="39" t="s">
        <v>69</v>
      </c>
      <c r="D33" s="39" t="s">
        <v>70</v>
      </c>
      <c r="E33" s="40">
        <f t="shared" ref="E33:E47" si="2">F33-F33*$E$3</f>
        <v>5.8079999999999998</v>
      </c>
      <c r="F33" s="110">
        <v>7.26</v>
      </c>
    </row>
    <row r="34" spans="1:6" x14ac:dyDescent="0.2">
      <c r="A34" s="38"/>
      <c r="B34" s="38">
        <v>3109001</v>
      </c>
      <c r="C34" s="39" t="s">
        <v>6</v>
      </c>
      <c r="D34" s="39" t="s">
        <v>8</v>
      </c>
      <c r="E34" s="40">
        <f t="shared" si="2"/>
        <v>12.744</v>
      </c>
      <c r="F34" s="110">
        <v>15.93</v>
      </c>
    </row>
    <row r="35" spans="1:6" x14ac:dyDescent="0.2">
      <c r="A35" s="38"/>
      <c r="B35" s="38">
        <v>3031005</v>
      </c>
      <c r="C35" s="39" t="s">
        <v>9</v>
      </c>
      <c r="D35" s="39" t="s">
        <v>197</v>
      </c>
      <c r="E35" s="40">
        <f t="shared" si="2"/>
        <v>60.48</v>
      </c>
      <c r="F35" s="124">
        <v>75.599999999999994</v>
      </c>
    </row>
    <row r="36" spans="1:6" x14ac:dyDescent="0.2">
      <c r="A36" s="38" t="s">
        <v>155</v>
      </c>
      <c r="B36" s="38">
        <v>3055250</v>
      </c>
      <c r="C36" s="39" t="s">
        <v>69</v>
      </c>
      <c r="D36" s="39" t="s">
        <v>70</v>
      </c>
      <c r="E36" s="40">
        <f t="shared" si="2"/>
        <v>5.6159999999999997</v>
      </c>
      <c r="F36" s="110">
        <v>7.02</v>
      </c>
    </row>
    <row r="37" spans="1:6" x14ac:dyDescent="0.2">
      <c r="A37" s="38"/>
      <c r="B37" s="12">
        <v>3307001</v>
      </c>
      <c r="C37" s="13" t="s">
        <v>169</v>
      </c>
      <c r="D37" s="39" t="s">
        <v>8</v>
      </c>
      <c r="E37" s="40">
        <f t="shared" si="2"/>
        <v>14.472</v>
      </c>
      <c r="F37" s="110">
        <v>18.09</v>
      </c>
    </row>
    <row r="38" spans="1:6" x14ac:dyDescent="0.2">
      <c r="A38" s="38" t="s">
        <v>154</v>
      </c>
      <c r="B38" s="98">
        <v>3369250</v>
      </c>
      <c r="C38" s="99" t="s">
        <v>122</v>
      </c>
      <c r="D38" s="95" t="s">
        <v>70</v>
      </c>
      <c r="E38" s="40">
        <f t="shared" si="2"/>
        <v>6.2640000000000002</v>
      </c>
      <c r="F38" s="110">
        <v>7.83</v>
      </c>
    </row>
    <row r="39" spans="1:6" x14ac:dyDescent="0.2">
      <c r="A39" s="38"/>
      <c r="B39" s="38">
        <v>3390001</v>
      </c>
      <c r="C39" s="39" t="s">
        <v>6</v>
      </c>
      <c r="D39" s="39" t="s">
        <v>8</v>
      </c>
      <c r="E39" s="40">
        <f t="shared" si="2"/>
        <v>15.016</v>
      </c>
      <c r="F39" s="110">
        <v>18.77</v>
      </c>
    </row>
    <row r="40" spans="1:6" ht="25.5" x14ac:dyDescent="0.2">
      <c r="A40" s="37" t="s">
        <v>159</v>
      </c>
      <c r="B40" s="38">
        <v>3192015</v>
      </c>
      <c r="C40" s="39" t="s">
        <v>73</v>
      </c>
      <c r="D40" s="39" t="s">
        <v>74</v>
      </c>
      <c r="E40" s="40">
        <f t="shared" si="2"/>
        <v>25.816000000000003</v>
      </c>
      <c r="F40" s="110">
        <v>32.270000000000003</v>
      </c>
    </row>
    <row r="41" spans="1:6" ht="25.5" x14ac:dyDescent="0.2">
      <c r="A41" s="43" t="s">
        <v>160</v>
      </c>
      <c r="B41" s="38">
        <v>3215350</v>
      </c>
      <c r="C41" s="39" t="s">
        <v>147</v>
      </c>
      <c r="D41" s="39" t="s">
        <v>148</v>
      </c>
      <c r="E41" s="40">
        <f t="shared" si="2"/>
        <v>7.8879999999999999</v>
      </c>
      <c r="F41" s="110">
        <v>9.86</v>
      </c>
    </row>
    <row r="42" spans="1:6" x14ac:dyDescent="0.2">
      <c r="A42" s="43" t="s">
        <v>205</v>
      </c>
      <c r="B42" s="38">
        <v>3468350</v>
      </c>
      <c r="C42" s="39" t="s">
        <v>147</v>
      </c>
      <c r="D42" s="39" t="s">
        <v>148</v>
      </c>
      <c r="E42" s="40">
        <f t="shared" si="2"/>
        <v>11.664</v>
      </c>
      <c r="F42" s="110">
        <v>14.58</v>
      </c>
    </row>
    <row r="43" spans="1:6" ht="25.5" x14ac:dyDescent="0.2">
      <c r="A43" s="37" t="s">
        <v>158</v>
      </c>
      <c r="B43" s="38">
        <v>3062350</v>
      </c>
      <c r="C43" s="39" t="s">
        <v>147</v>
      </c>
      <c r="D43" s="39" t="s">
        <v>148</v>
      </c>
      <c r="E43" s="40">
        <f>F43-F43*$E$3</f>
        <v>5.8319999999999999</v>
      </c>
      <c r="F43" s="110">
        <v>7.29</v>
      </c>
    </row>
    <row r="44" spans="1:6" x14ac:dyDescent="0.2">
      <c r="A44" s="38"/>
      <c r="B44" s="38">
        <v>3062500</v>
      </c>
      <c r="C44" s="39" t="s">
        <v>58</v>
      </c>
      <c r="D44" s="39" t="s">
        <v>59</v>
      </c>
      <c r="E44" s="40">
        <f>F44-F44*$E$3</f>
        <v>6.2640000000000002</v>
      </c>
      <c r="F44" s="110">
        <v>7.83</v>
      </c>
    </row>
    <row r="45" spans="1:6" x14ac:dyDescent="0.2">
      <c r="A45" s="38"/>
      <c r="B45" s="38">
        <v>3062005</v>
      </c>
      <c r="C45" s="39" t="s">
        <v>9</v>
      </c>
      <c r="D45" s="39" t="s">
        <v>72</v>
      </c>
      <c r="E45" s="40">
        <f>F45-F45*$E$3</f>
        <v>40.936</v>
      </c>
      <c r="F45" s="110">
        <v>51.17</v>
      </c>
    </row>
    <row r="46" spans="1:6" x14ac:dyDescent="0.2">
      <c r="A46" s="38" t="s">
        <v>75</v>
      </c>
      <c r="B46" s="38">
        <v>6124001</v>
      </c>
      <c r="C46" s="39" t="s">
        <v>6</v>
      </c>
      <c r="D46" s="39" t="s">
        <v>8</v>
      </c>
      <c r="E46" s="40">
        <f t="shared" si="2"/>
        <v>13.76</v>
      </c>
      <c r="F46" s="124">
        <v>17.2</v>
      </c>
    </row>
    <row r="47" spans="1:6" ht="25.5" x14ac:dyDescent="0.2">
      <c r="A47" s="37" t="s">
        <v>161</v>
      </c>
      <c r="B47" s="38">
        <v>6118000</v>
      </c>
      <c r="C47" s="39" t="s">
        <v>76</v>
      </c>
      <c r="D47" s="47"/>
      <c r="E47" s="40">
        <f t="shared" si="2"/>
        <v>32.183999999999997</v>
      </c>
      <c r="F47" s="110">
        <v>40.229999999999997</v>
      </c>
    </row>
    <row r="48" spans="1:6" x14ac:dyDescent="0.2">
      <c r="A48" s="38" t="s">
        <v>77</v>
      </c>
      <c r="B48" s="38">
        <v>6118500</v>
      </c>
      <c r="C48" s="39" t="s">
        <v>78</v>
      </c>
      <c r="D48" s="47" t="s">
        <v>59</v>
      </c>
      <c r="E48" s="40" t="s">
        <v>79</v>
      </c>
      <c r="F48" s="121" t="s">
        <v>79</v>
      </c>
    </row>
    <row r="49" spans="1:6" x14ac:dyDescent="0.2">
      <c r="A49" s="38" t="s">
        <v>80</v>
      </c>
      <c r="B49" s="38">
        <v>6118001</v>
      </c>
      <c r="C49" s="39" t="s">
        <v>6</v>
      </c>
      <c r="D49" s="47" t="s">
        <v>8</v>
      </c>
      <c r="E49" s="40" t="s">
        <v>79</v>
      </c>
      <c r="F49" s="121" t="s">
        <v>79</v>
      </c>
    </row>
    <row r="50" spans="1:6" ht="14.25" x14ac:dyDescent="0.2">
      <c r="A50" s="44" t="s">
        <v>81</v>
      </c>
      <c r="B50" s="9"/>
      <c r="C50" s="8"/>
      <c r="D50" s="8"/>
      <c r="E50" s="8"/>
      <c r="F50" s="118"/>
    </row>
    <row r="51" spans="1:6" ht="25.5" x14ac:dyDescent="0.2">
      <c r="A51" s="37" t="s">
        <v>191</v>
      </c>
      <c r="B51" s="38">
        <v>3079350</v>
      </c>
      <c r="C51" s="39" t="s">
        <v>147</v>
      </c>
      <c r="D51" s="39" t="s">
        <v>56</v>
      </c>
      <c r="E51" s="40">
        <f>F51-F51*$E$3</f>
        <v>5.5920000000000005</v>
      </c>
      <c r="F51" s="110">
        <v>6.99</v>
      </c>
    </row>
    <row r="52" spans="1:6" x14ac:dyDescent="0.2">
      <c r="A52" s="38"/>
      <c r="B52" s="12">
        <v>3338001</v>
      </c>
      <c r="C52" s="13" t="s">
        <v>54</v>
      </c>
      <c r="D52" s="39" t="s">
        <v>8</v>
      </c>
      <c r="E52" s="40">
        <f>F52-F52*$E$3</f>
        <v>14.368</v>
      </c>
      <c r="F52" s="110">
        <v>17.96</v>
      </c>
    </row>
    <row r="53" spans="1:6" ht="25.5" x14ac:dyDescent="0.2">
      <c r="A53" s="37" t="s">
        <v>168</v>
      </c>
      <c r="B53" s="38">
        <v>3147250</v>
      </c>
      <c r="C53" s="39" t="s">
        <v>177</v>
      </c>
      <c r="D53" s="39" t="s">
        <v>178</v>
      </c>
      <c r="E53" s="40">
        <f>F53-F53*$E$3</f>
        <v>5.5119999999999996</v>
      </c>
      <c r="F53" s="110">
        <v>6.89</v>
      </c>
    </row>
    <row r="54" spans="1:6" x14ac:dyDescent="0.2">
      <c r="A54" s="38"/>
      <c r="B54" s="12">
        <v>3321001</v>
      </c>
      <c r="C54" s="13" t="s">
        <v>54</v>
      </c>
      <c r="D54" s="39" t="s">
        <v>8</v>
      </c>
      <c r="E54" s="40">
        <f>F54-F54*$E$3</f>
        <v>14.368</v>
      </c>
      <c r="F54" s="110">
        <v>17.96</v>
      </c>
    </row>
    <row r="55" spans="1:6" x14ac:dyDescent="0.2">
      <c r="A55" s="1"/>
    </row>
    <row r="56" spans="1:6" x14ac:dyDescent="0.2">
      <c r="A56" s="26"/>
      <c r="B56" s="138"/>
      <c r="C56" s="48"/>
      <c r="D56" s="50"/>
      <c r="E56" s="51"/>
      <c r="F56" s="122"/>
    </row>
    <row r="57" spans="1:6" ht="15" x14ac:dyDescent="0.25">
      <c r="A57" s="139" t="s">
        <v>82</v>
      </c>
      <c r="B57" s="27"/>
      <c r="C57" s="48"/>
      <c r="D57" s="48"/>
      <c r="E57" s="49"/>
    </row>
    <row r="58" spans="1:6" x14ac:dyDescent="0.2">
      <c r="A58" s="28"/>
      <c r="B58" s="26"/>
      <c r="C58" s="48"/>
      <c r="D58" s="48"/>
      <c r="E58" s="49"/>
    </row>
    <row r="59" spans="1:6" x14ac:dyDescent="0.2">
      <c r="A59" s="28"/>
      <c r="B59" s="29"/>
      <c r="C59" s="48"/>
      <c r="D59" s="48"/>
      <c r="E59" s="49"/>
    </row>
    <row r="60" spans="1:6" x14ac:dyDescent="0.2">
      <c r="A60" s="26"/>
      <c r="B60" s="29"/>
      <c r="C60" s="48"/>
    </row>
    <row r="61" spans="1:6" x14ac:dyDescent="0.2">
      <c r="A61" s="26"/>
      <c r="B61" s="29"/>
      <c r="C61" s="48"/>
    </row>
    <row r="62" spans="1:6" x14ac:dyDescent="0.2">
      <c r="A62" s="26"/>
      <c r="B62" s="26"/>
      <c r="C62" s="48"/>
    </row>
    <row r="63" spans="1:6" x14ac:dyDescent="0.2">
      <c r="A63" s="30"/>
      <c r="B63" s="30"/>
      <c r="C63" s="48"/>
    </row>
    <row r="64" spans="1:6" x14ac:dyDescent="0.2">
      <c r="A64" s="30"/>
      <c r="B64" s="30"/>
      <c r="C64" s="48"/>
    </row>
    <row r="65" spans="1:3" x14ac:dyDescent="0.2">
      <c r="A65" s="30"/>
      <c r="B65" s="30"/>
      <c r="C65" s="48"/>
    </row>
    <row r="66" spans="1:3" x14ac:dyDescent="0.2">
      <c r="B66" s="1"/>
    </row>
  </sheetData>
  <sheetProtection selectLockedCells="1" selectUnlockedCells="1"/>
  <mergeCells count="1">
    <mergeCell ref="A1:C1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8" sqref="H8"/>
    </sheetView>
  </sheetViews>
  <sheetFormatPr defaultColWidth="12.28515625" defaultRowHeight="12.75" x14ac:dyDescent="0.2"/>
  <cols>
    <col min="1" max="1" width="31.7109375" style="31" customWidth="1"/>
    <col min="2" max="2" width="8" style="31" customWidth="1"/>
    <col min="3" max="3" width="12.85546875" style="31" customWidth="1"/>
    <col min="4" max="4" width="10" style="31" customWidth="1"/>
    <col min="5" max="5" width="10.7109375" style="32" customWidth="1"/>
    <col min="6" max="6" width="11.140625" style="116" customWidth="1"/>
    <col min="7" max="16384" width="12.28515625" style="31"/>
  </cols>
  <sheetData>
    <row r="1" spans="1:6" ht="43.15" customHeight="1" x14ac:dyDescent="0.2">
      <c r="A1" s="147" t="s">
        <v>181</v>
      </c>
      <c r="B1" s="147"/>
      <c r="C1" s="147"/>
      <c r="D1" s="52"/>
      <c r="E1" s="53"/>
      <c r="F1" s="54"/>
    </row>
    <row r="2" spans="1:6" ht="39.75" customHeight="1" x14ac:dyDescent="0.2">
      <c r="A2" s="5" t="s">
        <v>49</v>
      </c>
      <c r="B2" s="5" t="s">
        <v>0</v>
      </c>
      <c r="C2" s="5" t="s">
        <v>1</v>
      </c>
      <c r="D2" s="5" t="s">
        <v>2</v>
      </c>
      <c r="E2" s="34" t="s">
        <v>3</v>
      </c>
      <c r="F2" s="112" t="s">
        <v>50</v>
      </c>
    </row>
    <row r="3" spans="1:6" ht="15" customHeight="1" x14ac:dyDescent="0.2">
      <c r="A3" s="55" t="s">
        <v>83</v>
      </c>
      <c r="B3" s="7"/>
      <c r="C3" s="56"/>
      <c r="D3" s="10" t="s">
        <v>5</v>
      </c>
      <c r="E3" s="57">
        <f>Додатки!E3</f>
        <v>0.2</v>
      </c>
      <c r="F3" s="117"/>
    </row>
    <row r="4" spans="1:6" ht="25.5" x14ac:dyDescent="0.2">
      <c r="A4" s="37" t="s">
        <v>162</v>
      </c>
      <c r="B4" s="58">
        <v>4151500</v>
      </c>
      <c r="C4" s="39" t="s">
        <v>84</v>
      </c>
      <c r="D4" s="39" t="s">
        <v>59</v>
      </c>
      <c r="E4" s="40">
        <f>F4-F4*$E$3</f>
        <v>5.944</v>
      </c>
      <c r="F4" s="110">
        <v>7.43</v>
      </c>
    </row>
    <row r="5" spans="1:6" x14ac:dyDescent="0.2">
      <c r="A5" s="59" t="s">
        <v>85</v>
      </c>
      <c r="B5" s="9"/>
      <c r="C5" s="8"/>
      <c r="D5" s="8"/>
      <c r="E5" s="45"/>
      <c r="F5" s="118"/>
    </row>
    <row r="6" spans="1:6" ht="51" x14ac:dyDescent="0.2">
      <c r="A6" s="37" t="s">
        <v>86</v>
      </c>
      <c r="B6" s="58">
        <v>4014500</v>
      </c>
      <c r="C6" s="39" t="s">
        <v>84</v>
      </c>
      <c r="D6" s="39" t="s">
        <v>59</v>
      </c>
      <c r="E6" s="40">
        <f t="shared" ref="E6:E12" si="0">F6-F6*$E$3</f>
        <v>7.6719999999999997</v>
      </c>
      <c r="F6" s="110">
        <v>9.59</v>
      </c>
    </row>
    <row r="7" spans="1:6" ht="51" x14ac:dyDescent="0.2">
      <c r="A7" s="37" t="s">
        <v>87</v>
      </c>
      <c r="B7" s="58">
        <v>4038500</v>
      </c>
      <c r="C7" s="39" t="s">
        <v>84</v>
      </c>
      <c r="D7" s="39" t="s">
        <v>59</v>
      </c>
      <c r="E7" s="40">
        <f t="shared" si="0"/>
        <v>5.5119999999999996</v>
      </c>
      <c r="F7" s="110">
        <v>6.89</v>
      </c>
    </row>
    <row r="8" spans="1:6" ht="51" x14ac:dyDescent="0.2">
      <c r="A8" s="37" t="s">
        <v>88</v>
      </c>
      <c r="B8" s="58">
        <v>4052500</v>
      </c>
      <c r="C8" s="39" t="s">
        <v>84</v>
      </c>
      <c r="D8" s="39" t="s">
        <v>59</v>
      </c>
      <c r="E8" s="40">
        <f t="shared" si="0"/>
        <v>8.032</v>
      </c>
      <c r="F8" s="110">
        <v>10.039999999999999</v>
      </c>
    </row>
    <row r="9" spans="1:6" ht="38.25" x14ac:dyDescent="0.2">
      <c r="A9" s="37" t="s">
        <v>89</v>
      </c>
      <c r="B9" s="58">
        <v>4069500</v>
      </c>
      <c r="C9" s="39" t="s">
        <v>84</v>
      </c>
      <c r="D9" s="39" t="s">
        <v>59</v>
      </c>
      <c r="E9" s="40">
        <f t="shared" si="0"/>
        <v>5.7679999999999998</v>
      </c>
      <c r="F9" s="110">
        <v>7.21</v>
      </c>
    </row>
    <row r="10" spans="1:6" ht="51" x14ac:dyDescent="0.2">
      <c r="A10" s="37" t="s">
        <v>90</v>
      </c>
      <c r="B10" s="58">
        <v>4090500</v>
      </c>
      <c r="C10" s="39" t="s">
        <v>84</v>
      </c>
      <c r="D10" s="39" t="s">
        <v>59</v>
      </c>
      <c r="E10" s="40">
        <f t="shared" si="0"/>
        <v>9.4</v>
      </c>
      <c r="F10" s="110">
        <v>11.75</v>
      </c>
    </row>
    <row r="11" spans="1:6" ht="25.5" x14ac:dyDescent="0.2">
      <c r="A11" s="37" t="s">
        <v>91</v>
      </c>
      <c r="B11" s="58">
        <v>4137500</v>
      </c>
      <c r="C11" s="39" t="s">
        <v>84</v>
      </c>
      <c r="D11" s="39" t="s">
        <v>59</v>
      </c>
      <c r="E11" s="40">
        <f t="shared" si="0"/>
        <v>11.92</v>
      </c>
      <c r="F11" s="110">
        <v>14.9</v>
      </c>
    </row>
    <row r="12" spans="1:6" ht="51" x14ac:dyDescent="0.2">
      <c r="A12" s="37" t="s">
        <v>92</v>
      </c>
      <c r="B12" s="58">
        <v>4076500</v>
      </c>
      <c r="C12" s="39" t="s">
        <v>84</v>
      </c>
      <c r="D12" s="39" t="s">
        <v>59</v>
      </c>
      <c r="E12" s="40">
        <f t="shared" si="0"/>
        <v>8.5359999999999996</v>
      </c>
      <c r="F12" s="110">
        <v>10.67</v>
      </c>
    </row>
    <row r="13" spans="1:6" x14ac:dyDescent="0.2">
      <c r="A13" s="59" t="s">
        <v>93</v>
      </c>
      <c r="B13" s="9"/>
      <c r="C13" s="8"/>
      <c r="D13" s="8"/>
      <c r="E13" s="45"/>
      <c r="F13" s="118"/>
    </row>
    <row r="14" spans="1:6" ht="51" x14ac:dyDescent="0.2">
      <c r="A14" s="37" t="s">
        <v>94</v>
      </c>
      <c r="B14" s="58">
        <v>4144500</v>
      </c>
      <c r="C14" s="39" t="s">
        <v>84</v>
      </c>
      <c r="D14" s="39" t="s">
        <v>95</v>
      </c>
      <c r="E14" s="40">
        <f>F14-F14*$E$3</f>
        <v>11.536</v>
      </c>
      <c r="F14" s="110">
        <v>14.42</v>
      </c>
    </row>
    <row r="15" spans="1:6" ht="38.25" x14ac:dyDescent="0.2">
      <c r="A15" s="37" t="s">
        <v>96</v>
      </c>
      <c r="B15" s="58">
        <v>4106500</v>
      </c>
      <c r="C15" s="39" t="s">
        <v>84</v>
      </c>
      <c r="D15" s="39" t="s">
        <v>95</v>
      </c>
      <c r="E15" s="40">
        <f>F15-F15*$E$3</f>
        <v>6.5680000000000005</v>
      </c>
      <c r="F15" s="110">
        <v>8.2100000000000009</v>
      </c>
    </row>
    <row r="16" spans="1:6" ht="25.5" x14ac:dyDescent="0.2">
      <c r="A16" s="37" t="s">
        <v>188</v>
      </c>
      <c r="B16" s="58">
        <v>4113500</v>
      </c>
      <c r="C16" s="39" t="s">
        <v>84</v>
      </c>
      <c r="D16" s="39" t="s">
        <v>95</v>
      </c>
      <c r="E16" s="40">
        <f>F16-F16*$E$3</f>
        <v>12.856</v>
      </c>
      <c r="F16" s="110">
        <v>16.07</v>
      </c>
    </row>
    <row r="17" spans="1:6" x14ac:dyDescent="0.2">
      <c r="A17" s="59" t="s">
        <v>97</v>
      </c>
      <c r="B17" s="9"/>
      <c r="C17" s="8"/>
      <c r="D17" s="8"/>
      <c r="E17" s="45"/>
      <c r="F17" s="118"/>
    </row>
    <row r="18" spans="1:6" ht="51" x14ac:dyDescent="0.2">
      <c r="A18" s="37" t="s">
        <v>98</v>
      </c>
      <c r="B18" s="58">
        <v>4021500</v>
      </c>
      <c r="C18" s="39" t="s">
        <v>84</v>
      </c>
      <c r="D18" s="39" t="s">
        <v>95</v>
      </c>
      <c r="E18" s="40">
        <f t="shared" ref="E18:E23" si="1">F18-F18*$E$3</f>
        <v>4.32</v>
      </c>
      <c r="F18" s="110">
        <v>5.4</v>
      </c>
    </row>
    <row r="19" spans="1:6" x14ac:dyDescent="0.2">
      <c r="A19" s="38" t="s">
        <v>99</v>
      </c>
      <c r="B19" s="58">
        <v>4182500</v>
      </c>
      <c r="C19" s="39" t="s">
        <v>84</v>
      </c>
      <c r="D19" s="39" t="s">
        <v>95</v>
      </c>
      <c r="E19" s="40">
        <f t="shared" si="1"/>
        <v>5.08</v>
      </c>
      <c r="F19" s="110">
        <v>6.35</v>
      </c>
    </row>
    <row r="20" spans="1:6" x14ac:dyDescent="0.2">
      <c r="A20" s="38" t="s">
        <v>100</v>
      </c>
      <c r="B20" s="58">
        <v>4175750</v>
      </c>
      <c r="C20" s="39" t="s">
        <v>101</v>
      </c>
      <c r="D20" s="39" t="s">
        <v>102</v>
      </c>
      <c r="E20" s="40">
        <f t="shared" si="1"/>
        <v>4.4960000000000004</v>
      </c>
      <c r="F20" s="110">
        <v>5.62</v>
      </c>
    </row>
    <row r="21" spans="1:6" ht="38.25" x14ac:dyDescent="0.2">
      <c r="A21" s="37" t="s">
        <v>103</v>
      </c>
      <c r="B21" s="58">
        <v>4083500</v>
      </c>
      <c r="C21" s="39" t="s">
        <v>84</v>
      </c>
      <c r="D21" s="39" t="s">
        <v>95</v>
      </c>
      <c r="E21" s="40">
        <f t="shared" si="1"/>
        <v>6.4560000000000004</v>
      </c>
      <c r="F21" s="110">
        <v>8.07</v>
      </c>
    </row>
    <row r="22" spans="1:6" ht="25.5" x14ac:dyDescent="0.2">
      <c r="A22" s="37" t="s">
        <v>104</v>
      </c>
      <c r="B22" s="58">
        <v>4168250</v>
      </c>
      <c r="C22" s="39" t="s">
        <v>105</v>
      </c>
      <c r="D22" s="39" t="s">
        <v>106</v>
      </c>
      <c r="E22" s="40">
        <f t="shared" si="1"/>
        <v>5.8959999999999999</v>
      </c>
      <c r="F22" s="110">
        <v>7.37</v>
      </c>
    </row>
    <row r="23" spans="1:6" x14ac:dyDescent="0.2">
      <c r="A23" s="137" t="s">
        <v>201</v>
      </c>
      <c r="B23" s="137">
        <v>4267150</v>
      </c>
      <c r="C23" s="137" t="s">
        <v>202</v>
      </c>
      <c r="D23" s="137" t="s">
        <v>203</v>
      </c>
      <c r="E23" s="40">
        <f t="shared" si="1"/>
        <v>3.7840000000000003</v>
      </c>
      <c r="F23" s="110">
        <v>4.7300000000000004</v>
      </c>
    </row>
    <row r="24" spans="1:6" x14ac:dyDescent="0.2">
      <c r="A24" s="48"/>
      <c r="B24" s="48"/>
      <c r="C24" s="48"/>
      <c r="D24" s="48"/>
      <c r="E24" s="135"/>
      <c r="F24" s="136"/>
    </row>
    <row r="25" spans="1:6" x14ac:dyDescent="0.2">
      <c r="A25" s="60"/>
      <c r="B25" s="60"/>
      <c r="C25" s="48"/>
      <c r="D25" s="48"/>
      <c r="E25" s="49"/>
    </row>
    <row r="26" spans="1:6" x14ac:dyDescent="0.2">
      <c r="A26" s="60"/>
      <c r="B26" s="60"/>
      <c r="C26" s="48"/>
      <c r="D26" s="48"/>
      <c r="E26" s="49"/>
    </row>
    <row r="27" spans="1:6" x14ac:dyDescent="0.2">
      <c r="A27" s="48"/>
      <c r="B27" s="48"/>
      <c r="C27" s="48"/>
      <c r="D27" s="48"/>
      <c r="E27" s="49"/>
    </row>
  </sheetData>
  <sheetProtection selectLockedCells="1" selectUnlockedCells="1"/>
  <mergeCells count="1">
    <mergeCell ref="A1:C1"/>
  </mergeCells>
  <phoneticPr fontId="0" type="noConversion"/>
  <pageMargins left="0.35416666666666669" right="0.3541666666666666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J13" sqref="J13"/>
    </sheetView>
  </sheetViews>
  <sheetFormatPr defaultColWidth="12.28515625" defaultRowHeight="12.75" x14ac:dyDescent="0.2"/>
  <cols>
    <col min="1" max="1" width="33" style="31" customWidth="1"/>
    <col min="2" max="2" width="8" style="31" customWidth="1"/>
    <col min="3" max="3" width="12.42578125" style="31" customWidth="1"/>
    <col min="4" max="4" width="9.140625" style="31" customWidth="1"/>
    <col min="5" max="5" width="10" style="32" customWidth="1"/>
    <col min="6" max="6" width="11.140625" style="31" customWidth="1"/>
    <col min="7" max="7" width="4.28515625" style="31" customWidth="1"/>
    <col min="8" max="16384" width="12.28515625" style="31"/>
  </cols>
  <sheetData>
    <row r="1" spans="1:7" ht="37.15" customHeight="1" x14ac:dyDescent="0.2">
      <c r="A1" s="147" t="s">
        <v>182</v>
      </c>
      <c r="B1" s="147"/>
      <c r="C1" s="147"/>
      <c r="D1" s="147"/>
      <c r="E1" s="61"/>
      <c r="F1" s="4"/>
      <c r="G1" s="62"/>
    </row>
    <row r="2" spans="1:7" ht="38.25" x14ac:dyDescent="0.2">
      <c r="A2" s="5" t="s">
        <v>49</v>
      </c>
      <c r="B2" s="5" t="s">
        <v>0</v>
      </c>
      <c r="C2" s="5" t="s">
        <v>1</v>
      </c>
      <c r="D2" s="5" t="s">
        <v>2</v>
      </c>
      <c r="E2" s="34" t="s">
        <v>3</v>
      </c>
      <c r="F2" s="5" t="s">
        <v>50</v>
      </c>
      <c r="G2" s="63"/>
    </row>
    <row r="3" spans="1:7" ht="15.75" customHeight="1" x14ac:dyDescent="0.2">
      <c r="A3" s="64"/>
      <c r="B3" s="64"/>
      <c r="C3" s="64"/>
      <c r="D3" s="10" t="s">
        <v>5</v>
      </c>
      <c r="E3" s="57">
        <f>Додатки!E3</f>
        <v>0.2</v>
      </c>
      <c r="F3" s="64"/>
      <c r="G3" s="65"/>
    </row>
    <row r="4" spans="1:7" ht="27" customHeight="1" x14ac:dyDescent="0.2">
      <c r="A4" s="100" t="s">
        <v>170</v>
      </c>
      <c r="B4" s="58">
        <v>5035400</v>
      </c>
      <c r="C4" s="39" t="s">
        <v>112</v>
      </c>
      <c r="D4" s="39" t="s">
        <v>113</v>
      </c>
      <c r="E4" s="40">
        <f>F4-F4*$E$3</f>
        <v>4</v>
      </c>
      <c r="F4" s="124">
        <v>5</v>
      </c>
      <c r="G4" s="67" t="s">
        <v>7</v>
      </c>
    </row>
    <row r="5" spans="1:7" x14ac:dyDescent="0.2">
      <c r="A5" s="66"/>
      <c r="B5" s="58">
        <v>5035001</v>
      </c>
      <c r="C5" s="39" t="s">
        <v>107</v>
      </c>
      <c r="D5" s="39" t="s">
        <v>108</v>
      </c>
      <c r="E5" s="40">
        <f>F5-F5*$E$3</f>
        <v>8.968</v>
      </c>
      <c r="F5" s="124">
        <v>11.21</v>
      </c>
      <c r="G5" s="67" t="s">
        <v>7</v>
      </c>
    </row>
    <row r="6" spans="1:7" x14ac:dyDescent="0.2">
      <c r="A6" s="68"/>
      <c r="B6" s="58">
        <v>5035018</v>
      </c>
      <c r="C6" s="39" t="s">
        <v>109</v>
      </c>
      <c r="D6" s="39"/>
      <c r="E6" s="40">
        <f t="shared" ref="E6:E14" si="0">F6-F6*$E$3</f>
        <v>6.7200000000000006</v>
      </c>
      <c r="F6" s="124">
        <v>8.4</v>
      </c>
      <c r="G6" s="67" t="s">
        <v>110</v>
      </c>
    </row>
    <row r="7" spans="1:7" ht="25.5" x14ac:dyDescent="0.2">
      <c r="A7" s="66" t="s">
        <v>111</v>
      </c>
      <c r="B7" s="58">
        <v>5028400</v>
      </c>
      <c r="C7" s="39" t="s">
        <v>112</v>
      </c>
      <c r="D7" s="39" t="s">
        <v>113</v>
      </c>
      <c r="E7" s="40">
        <f t="shared" si="0"/>
        <v>6.1040000000000001</v>
      </c>
      <c r="F7" s="114">
        <v>7.63</v>
      </c>
      <c r="G7" s="67" t="s">
        <v>7</v>
      </c>
    </row>
    <row r="8" spans="1:7" x14ac:dyDescent="0.2">
      <c r="A8" s="102"/>
      <c r="B8" s="58">
        <v>5028001</v>
      </c>
      <c r="C8" s="39" t="s">
        <v>114</v>
      </c>
      <c r="D8" s="39" t="s">
        <v>108</v>
      </c>
      <c r="E8" s="40">
        <f t="shared" si="0"/>
        <v>12.744</v>
      </c>
      <c r="F8" s="124">
        <v>15.93</v>
      </c>
      <c r="G8" s="67" t="s">
        <v>7</v>
      </c>
    </row>
    <row r="9" spans="1:7" x14ac:dyDescent="0.2">
      <c r="A9" s="68"/>
      <c r="B9" s="58">
        <v>5028018</v>
      </c>
      <c r="C9" s="39" t="s">
        <v>115</v>
      </c>
      <c r="D9" s="39"/>
      <c r="E9" s="40">
        <f t="shared" si="0"/>
        <v>9.48</v>
      </c>
      <c r="F9" s="124">
        <v>11.85</v>
      </c>
      <c r="G9" s="67" t="s">
        <v>110</v>
      </c>
    </row>
    <row r="10" spans="1:7" ht="38.25" x14ac:dyDescent="0.2">
      <c r="A10" s="66" t="s">
        <v>116</v>
      </c>
      <c r="B10" s="58">
        <v>5042400</v>
      </c>
      <c r="C10" s="39" t="s">
        <v>112</v>
      </c>
      <c r="D10" s="39" t="s">
        <v>113</v>
      </c>
      <c r="E10" s="40">
        <f t="shared" si="0"/>
        <v>12.744</v>
      </c>
      <c r="F10" s="124">
        <v>15.93</v>
      </c>
      <c r="G10" s="67" t="s">
        <v>7</v>
      </c>
    </row>
    <row r="11" spans="1:7" x14ac:dyDescent="0.2">
      <c r="A11" s="68"/>
      <c r="B11" s="58">
        <v>5042001</v>
      </c>
      <c r="C11" s="39" t="s">
        <v>107</v>
      </c>
      <c r="D11" s="39" t="s">
        <v>108</v>
      </c>
      <c r="E11" s="40">
        <f t="shared" si="0"/>
        <v>23.112000000000002</v>
      </c>
      <c r="F11" s="124">
        <v>28.89</v>
      </c>
      <c r="G11" s="67" t="s">
        <v>7</v>
      </c>
    </row>
    <row r="12" spans="1:7" x14ac:dyDescent="0.2">
      <c r="A12" s="68"/>
      <c r="B12" s="58">
        <v>5042018</v>
      </c>
      <c r="C12" s="39" t="s">
        <v>109</v>
      </c>
      <c r="D12" s="39"/>
      <c r="E12" s="40">
        <f t="shared" si="0"/>
        <v>19.336000000000002</v>
      </c>
      <c r="F12" s="124">
        <v>24.17</v>
      </c>
      <c r="G12" s="67" t="s">
        <v>110</v>
      </c>
    </row>
    <row r="13" spans="1:7" ht="51" x14ac:dyDescent="0.2">
      <c r="A13" s="66" t="s">
        <v>117</v>
      </c>
      <c r="B13" s="58">
        <v>5011400</v>
      </c>
      <c r="C13" s="39" t="s">
        <v>112</v>
      </c>
      <c r="D13" s="39" t="s">
        <v>113</v>
      </c>
      <c r="E13" s="40">
        <f t="shared" si="0"/>
        <v>15.447999999999999</v>
      </c>
      <c r="F13" s="124">
        <v>19.309999999999999</v>
      </c>
      <c r="G13" s="67" t="s">
        <v>7</v>
      </c>
    </row>
    <row r="14" spans="1:7" x14ac:dyDescent="0.2">
      <c r="A14" s="69"/>
      <c r="B14" s="58">
        <v>5011018</v>
      </c>
      <c r="C14" s="39" t="s">
        <v>109</v>
      </c>
      <c r="D14" s="39"/>
      <c r="E14" s="40">
        <f t="shared" si="0"/>
        <v>25.463999999999999</v>
      </c>
      <c r="F14" s="124">
        <v>31.83</v>
      </c>
      <c r="G14" s="67" t="s">
        <v>110</v>
      </c>
    </row>
    <row r="17" spans="1:2" x14ac:dyDescent="0.2">
      <c r="A17" s="48"/>
      <c r="B17" s="48"/>
    </row>
    <row r="18" spans="1:2" x14ac:dyDescent="0.2">
      <c r="A18" s="60"/>
      <c r="B18" s="60"/>
    </row>
    <row r="19" spans="1:2" x14ac:dyDescent="0.2">
      <c r="A19" s="60"/>
      <c r="B19" s="60"/>
    </row>
    <row r="20" spans="1:2" x14ac:dyDescent="0.2">
      <c r="A20" s="60"/>
      <c r="B20" s="60"/>
    </row>
  </sheetData>
  <sheetProtection selectLockedCells="1" selectUnlockedCells="1"/>
  <mergeCells count="1">
    <mergeCell ref="A1:D1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G18" sqref="G18"/>
    </sheetView>
  </sheetViews>
  <sheetFormatPr defaultColWidth="12.28515625" defaultRowHeight="12.75" x14ac:dyDescent="0.2"/>
  <cols>
    <col min="1" max="1" width="34.140625" style="31" bestFit="1" customWidth="1"/>
    <col min="2" max="2" width="8" style="31" customWidth="1"/>
    <col min="3" max="3" width="11.28515625" style="31" customWidth="1"/>
    <col min="4" max="4" width="9.5703125" style="31" customWidth="1"/>
    <col min="5" max="5" width="9.5703125" style="32" customWidth="1"/>
    <col min="6" max="6" width="10.85546875" style="116" customWidth="1"/>
    <col min="7" max="7" width="4.140625" style="31" customWidth="1"/>
    <col min="8" max="16384" width="12.28515625" style="31"/>
  </cols>
  <sheetData>
    <row r="1" spans="1:7" ht="22.5" x14ac:dyDescent="0.45">
      <c r="A1" s="151" t="s">
        <v>183</v>
      </c>
      <c r="B1" s="152"/>
      <c r="C1" s="152"/>
      <c r="D1" s="152"/>
      <c r="E1" s="87"/>
      <c r="F1" s="111"/>
      <c r="G1" s="88"/>
    </row>
    <row r="2" spans="1:7" ht="35.25" customHeight="1" x14ac:dyDescent="0.2">
      <c r="A2" s="148" t="s">
        <v>204</v>
      </c>
      <c r="B2" s="149"/>
      <c r="C2" s="149"/>
      <c r="D2" s="150"/>
      <c r="E2" s="3"/>
      <c r="F2" s="4"/>
      <c r="G2" s="70"/>
    </row>
    <row r="3" spans="1:7" ht="44.25" customHeight="1" x14ac:dyDescent="0.2">
      <c r="A3" s="5" t="s">
        <v>49</v>
      </c>
      <c r="B3" s="5" t="s">
        <v>0</v>
      </c>
      <c r="C3" s="5" t="s">
        <v>1</v>
      </c>
      <c r="D3" s="5" t="s">
        <v>2</v>
      </c>
      <c r="E3" s="34" t="s">
        <v>3</v>
      </c>
      <c r="F3" s="112" t="s">
        <v>50</v>
      </c>
      <c r="G3" s="63"/>
    </row>
    <row r="4" spans="1:7" ht="15" x14ac:dyDescent="0.2">
      <c r="A4" s="71" t="s">
        <v>118</v>
      </c>
      <c r="B4" s="72"/>
      <c r="C4" s="73"/>
      <c r="D4" s="10" t="s">
        <v>5</v>
      </c>
      <c r="E4" s="57">
        <f>Додатки!E3</f>
        <v>0.2</v>
      </c>
      <c r="F4" s="113"/>
      <c r="G4" s="74"/>
    </row>
    <row r="5" spans="1:7" ht="25.5" x14ac:dyDescent="0.2">
      <c r="A5" s="66" t="s">
        <v>163</v>
      </c>
      <c r="B5" s="58">
        <v>6108001</v>
      </c>
      <c r="C5" s="39" t="s">
        <v>38</v>
      </c>
      <c r="D5" s="39" t="s">
        <v>8</v>
      </c>
      <c r="E5" s="40">
        <f>F5-F5*$E$4</f>
        <v>8.7519999999999989</v>
      </c>
      <c r="F5" s="110">
        <v>10.94</v>
      </c>
      <c r="G5" s="67" t="s">
        <v>7</v>
      </c>
    </row>
    <row r="6" spans="1:7" x14ac:dyDescent="0.2">
      <c r="A6" s="69"/>
      <c r="B6" s="58">
        <v>6108025</v>
      </c>
      <c r="C6" s="39" t="s">
        <v>119</v>
      </c>
      <c r="D6" s="39"/>
      <c r="E6" s="40">
        <f t="shared" ref="E6:E9" si="0">F6-F6*$E$4</f>
        <v>121.50399999999999</v>
      </c>
      <c r="F6" s="110">
        <v>151.88</v>
      </c>
      <c r="G6" s="67" t="s">
        <v>7</v>
      </c>
    </row>
    <row r="7" spans="1:7" ht="15" x14ac:dyDescent="0.2">
      <c r="A7" s="71" t="s">
        <v>120</v>
      </c>
      <c r="B7" s="56"/>
      <c r="C7" s="56"/>
      <c r="D7" s="56"/>
      <c r="E7" s="56"/>
      <c r="F7" s="115"/>
      <c r="G7" s="75"/>
    </row>
    <row r="8" spans="1:7" ht="25.5" x14ac:dyDescent="0.2">
      <c r="A8" s="66" t="s">
        <v>193</v>
      </c>
      <c r="B8" s="58">
        <v>6018001</v>
      </c>
      <c r="C8" s="39" t="s">
        <v>6</v>
      </c>
      <c r="D8" s="39" t="s">
        <v>121</v>
      </c>
      <c r="E8" s="40">
        <f t="shared" si="0"/>
        <v>4.04</v>
      </c>
      <c r="F8" s="110">
        <v>5.05</v>
      </c>
      <c r="G8" s="67" t="s">
        <v>7</v>
      </c>
    </row>
    <row r="9" spans="1:7" x14ac:dyDescent="0.2">
      <c r="A9" s="66" t="s">
        <v>192</v>
      </c>
      <c r="B9" s="58">
        <v>6025250</v>
      </c>
      <c r="C9" s="39" t="s">
        <v>122</v>
      </c>
      <c r="D9" s="39" t="s">
        <v>70</v>
      </c>
      <c r="E9" s="40">
        <f t="shared" si="0"/>
        <v>6.9120000000000008</v>
      </c>
      <c r="F9" s="110">
        <v>8.64</v>
      </c>
      <c r="G9" s="67" t="s">
        <v>7</v>
      </c>
    </row>
    <row r="10" spans="1:7" x14ac:dyDescent="0.2">
      <c r="G10" s="76"/>
    </row>
    <row r="11" spans="1:7" ht="15" x14ac:dyDescent="0.25">
      <c r="A11" s="27"/>
      <c r="B11" s="27"/>
    </row>
    <row r="12" spans="1:7" x14ac:dyDescent="0.2">
      <c r="A12" s="48"/>
      <c r="B12" s="48"/>
    </row>
    <row r="13" spans="1:7" x14ac:dyDescent="0.2">
      <c r="A13" s="48"/>
      <c r="B13" s="48"/>
    </row>
    <row r="14" spans="1:7" x14ac:dyDescent="0.2">
      <c r="A14" s="60"/>
      <c r="B14" s="60"/>
    </row>
    <row r="15" spans="1:7" x14ac:dyDescent="0.2">
      <c r="A15" s="60"/>
      <c r="B15" s="60"/>
    </row>
    <row r="16" spans="1:7" x14ac:dyDescent="0.2">
      <c r="A16" s="60"/>
      <c r="B16" s="60"/>
    </row>
    <row r="17" spans="2:2" x14ac:dyDescent="0.2">
      <c r="B17" s="48"/>
    </row>
  </sheetData>
  <sheetProtection selectLockedCells="1" selectUnlockedCells="1"/>
  <mergeCells count="2">
    <mergeCell ref="A2:D2"/>
    <mergeCell ref="A1:D1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A22" sqref="A22"/>
    </sheetView>
  </sheetViews>
  <sheetFormatPr defaultColWidth="12.28515625" defaultRowHeight="12.75" x14ac:dyDescent="0.2"/>
  <cols>
    <col min="1" max="1" width="44.28515625" style="31" customWidth="1"/>
    <col min="2" max="2" width="8" style="31" customWidth="1"/>
    <col min="3" max="3" width="9.42578125" style="31" customWidth="1"/>
    <col min="4" max="4" width="11.140625" style="31" customWidth="1"/>
    <col min="5" max="5" width="6" style="31" customWidth="1"/>
    <col min="6" max="16384" width="12.28515625" style="31"/>
  </cols>
  <sheetData>
    <row r="1" spans="1:6" ht="22.5" x14ac:dyDescent="0.2">
      <c r="A1" s="153" t="s">
        <v>184</v>
      </c>
      <c r="B1" s="153"/>
      <c r="C1" s="153"/>
      <c r="D1" s="153"/>
      <c r="E1" s="153"/>
    </row>
    <row r="2" spans="1:6" ht="22.5" x14ac:dyDescent="0.2">
      <c r="A2" s="153" t="s">
        <v>123</v>
      </c>
      <c r="B2" s="153"/>
      <c r="C2" s="77"/>
      <c r="D2" s="78"/>
      <c r="E2" s="79"/>
    </row>
    <row r="3" spans="1:6" ht="38.25" x14ac:dyDescent="0.2">
      <c r="A3" s="80" t="s">
        <v>49</v>
      </c>
      <c r="B3" s="80" t="s">
        <v>0</v>
      </c>
      <c r="C3" s="80" t="s">
        <v>3</v>
      </c>
      <c r="D3" s="80" t="s">
        <v>50</v>
      </c>
      <c r="E3" s="81"/>
    </row>
    <row r="4" spans="1:6" ht="15" x14ac:dyDescent="0.2">
      <c r="A4" s="71" t="s">
        <v>124</v>
      </c>
      <c r="B4" s="82" t="s">
        <v>5</v>
      </c>
      <c r="C4" s="36">
        <f>Додатки!E3</f>
        <v>0.2</v>
      </c>
      <c r="D4" s="106"/>
      <c r="E4" s="107"/>
    </row>
    <row r="5" spans="1:6" ht="38.25" x14ac:dyDescent="0.2">
      <c r="A5" s="66" t="s">
        <v>125</v>
      </c>
      <c r="B5" s="58">
        <v>8880001</v>
      </c>
      <c r="C5" s="108">
        <f>D5-D5*$C$4</f>
        <v>524.79</v>
      </c>
      <c r="D5" s="108">
        <v>655.98749999999995</v>
      </c>
      <c r="E5" s="109" t="s">
        <v>7</v>
      </c>
      <c r="F5" s="76"/>
    </row>
    <row r="6" spans="1:6" ht="38.25" x14ac:dyDescent="0.2">
      <c r="A6" s="100" t="s">
        <v>164</v>
      </c>
      <c r="B6" s="58">
        <v>8880005</v>
      </c>
      <c r="C6" s="108">
        <f>D6-D6*$C$4</f>
        <v>529.20000000000005</v>
      </c>
      <c r="D6" s="124">
        <v>661.5</v>
      </c>
      <c r="E6" s="109" t="s">
        <v>7</v>
      </c>
      <c r="F6" s="76"/>
    </row>
    <row r="7" spans="1:6" ht="38.25" x14ac:dyDescent="0.2">
      <c r="A7" s="83" t="s">
        <v>165</v>
      </c>
      <c r="B7" s="58">
        <v>8880003</v>
      </c>
      <c r="C7" s="108">
        <f t="shared" ref="C7:C15" si="0">D7-D7*$C$4</f>
        <v>334.8</v>
      </c>
      <c r="D7" s="124">
        <v>418.5</v>
      </c>
      <c r="E7" s="109" t="s">
        <v>7</v>
      </c>
      <c r="F7" s="76"/>
    </row>
    <row r="8" spans="1:6" ht="25.5" x14ac:dyDescent="0.2">
      <c r="A8" s="66" t="s">
        <v>126</v>
      </c>
      <c r="B8" s="58">
        <v>8880002</v>
      </c>
      <c r="C8" s="108">
        <f t="shared" si="0"/>
        <v>77.544000000000011</v>
      </c>
      <c r="D8" s="110">
        <v>96.93</v>
      </c>
      <c r="E8" s="109" t="s">
        <v>7</v>
      </c>
      <c r="F8" s="76"/>
    </row>
    <row r="9" spans="1:6" x14ac:dyDescent="0.2">
      <c r="A9" s="101" t="s">
        <v>166</v>
      </c>
      <c r="B9" s="94">
        <v>8880004</v>
      </c>
      <c r="C9" s="154" t="s">
        <v>167</v>
      </c>
      <c r="D9" s="155"/>
      <c r="E9" s="109" t="s">
        <v>7</v>
      </c>
      <c r="F9" s="76"/>
    </row>
    <row r="10" spans="1:6" x14ac:dyDescent="0.2">
      <c r="A10" s="69" t="s">
        <v>127</v>
      </c>
      <c r="B10" s="58">
        <v>3012090</v>
      </c>
      <c r="C10" s="108">
        <f t="shared" si="0"/>
        <v>51.088000000000001</v>
      </c>
      <c r="D10" s="110">
        <v>63.86</v>
      </c>
      <c r="E10" s="109" t="s">
        <v>7</v>
      </c>
      <c r="F10" s="76"/>
    </row>
    <row r="11" spans="1:6" x14ac:dyDescent="0.2">
      <c r="A11" s="69" t="s">
        <v>128</v>
      </c>
      <c r="B11" s="58">
        <v>3022020</v>
      </c>
      <c r="C11" s="108">
        <f t="shared" si="0"/>
        <v>62.64</v>
      </c>
      <c r="D11" s="124">
        <v>78.3</v>
      </c>
      <c r="E11" s="109" t="s">
        <v>7</v>
      </c>
      <c r="F11" s="76"/>
    </row>
    <row r="12" spans="1:6" x14ac:dyDescent="0.2">
      <c r="A12" s="69" t="s">
        <v>129</v>
      </c>
      <c r="B12" s="58">
        <v>3026080</v>
      </c>
      <c r="C12" s="108">
        <f t="shared" si="0"/>
        <v>72.144000000000005</v>
      </c>
      <c r="D12" s="110">
        <v>90.18</v>
      </c>
      <c r="E12" s="109" t="s">
        <v>7</v>
      </c>
      <c r="F12" s="76"/>
    </row>
    <row r="13" spans="1:6" x14ac:dyDescent="0.2">
      <c r="A13" s="69" t="s">
        <v>130</v>
      </c>
      <c r="B13" s="58">
        <v>3016050</v>
      </c>
      <c r="C13" s="108">
        <f t="shared" si="0"/>
        <v>59.4</v>
      </c>
      <c r="D13" s="110">
        <v>74.25</v>
      </c>
      <c r="E13" s="109" t="s">
        <v>7</v>
      </c>
      <c r="F13" s="76"/>
    </row>
    <row r="14" spans="1:6" x14ac:dyDescent="0.2">
      <c r="A14" s="69" t="s">
        <v>131</v>
      </c>
      <c r="B14" s="58">
        <v>3000110</v>
      </c>
      <c r="C14" s="108">
        <f t="shared" si="0"/>
        <v>25.056000000000001</v>
      </c>
      <c r="D14" s="110">
        <v>31.32</v>
      </c>
      <c r="E14" s="109" t="s">
        <v>7</v>
      </c>
      <c r="F14" s="76"/>
    </row>
    <row r="15" spans="1:6" x14ac:dyDescent="0.2">
      <c r="A15" s="69" t="s">
        <v>132</v>
      </c>
      <c r="B15" s="58">
        <v>3000905</v>
      </c>
      <c r="C15" s="108">
        <f t="shared" si="0"/>
        <v>4.7520000000000007</v>
      </c>
      <c r="D15" s="110">
        <v>5.94</v>
      </c>
      <c r="E15" s="109" t="s">
        <v>7</v>
      </c>
      <c r="F15" s="76"/>
    </row>
    <row r="18" spans="1:4" x14ac:dyDescent="0.2">
      <c r="A18" s="48"/>
      <c r="B18" s="48"/>
      <c r="C18" s="48"/>
      <c r="D18" s="48"/>
    </row>
    <row r="19" spans="1:4" x14ac:dyDescent="0.2">
      <c r="A19" s="60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60"/>
      <c r="B21" s="60"/>
      <c r="C21" s="60"/>
      <c r="D21" s="60"/>
    </row>
    <row r="22" spans="1:4" x14ac:dyDescent="0.2">
      <c r="A22" s="48"/>
      <c r="B22" s="48"/>
      <c r="C22" s="48"/>
      <c r="D22" s="48"/>
    </row>
  </sheetData>
  <sheetProtection selectLockedCells="1" selectUnlockedCells="1"/>
  <mergeCells count="3">
    <mergeCell ref="A1:E1"/>
    <mergeCell ref="A2:B2"/>
    <mergeCell ref="C9:D9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Оливи</vt:lpstr>
      <vt:lpstr>Додатки</vt:lpstr>
      <vt:lpstr>Спреї</vt:lpstr>
      <vt:lpstr>Змазки</vt:lpstr>
      <vt:lpstr>Засоби для очистки</vt:lpstr>
      <vt:lpstr>Устаткування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User</cp:lastModifiedBy>
  <cp:lastPrinted>2016-04-05T08:24:55Z</cp:lastPrinted>
  <dcterms:created xsi:type="dcterms:W3CDTF">2017-01-25T09:31:11Z</dcterms:created>
  <dcterms:modified xsi:type="dcterms:W3CDTF">2017-10-13T14:04:17Z</dcterms:modified>
</cp:coreProperties>
</file>